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05" yWindow="0" windowWidth="2955" windowHeight="7155" tabRatio="741" firstSheet="1" activeTab="1"/>
  </bookViews>
  <sheets>
    <sheet name="officer names tab" sheetId="1" state="hidden" r:id="rId1"/>
    <sheet name=" 5 Years" sheetId="2" r:id="rId2"/>
    <sheet name="6-10 Years" sheetId="3" r:id="rId3"/>
    <sheet name="11-15 Years" sheetId="4" r:id="rId4"/>
    <sheet name="ALL DATA" sheetId="5" state="hidden" r:id="rId5"/>
    <sheet name="SOUTH TEAM" sheetId="6" state="hidden" r:id="rId6"/>
    <sheet name="NORTH TEAM" sheetId="7" state="hidden" r:id="rId7"/>
    <sheet name="CENTRAL TEAM" sheetId="8" state="hidden" r:id="rId8"/>
    <sheet name="respipe status match 2018" sheetId="9" state="hidden" r:id="rId9"/>
    <sheet name="Audit completions" sheetId="10" r:id="rId10"/>
    <sheet name="Audit superseded lapsed" sheetId="11" r:id="rId11"/>
    <sheet name="PENDING APPS 31102018" sheetId="12" state="hidden" r:id="rId12"/>
    <sheet name="permissions april 17 july 18" sheetId="13" state="hidden" r:id="rId13"/>
    <sheet name="SHLAA SITE LIST COMPARISON" sheetId="14" state="hidden" r:id="rId14"/>
  </sheets>
  <definedNames>
    <definedName name="_xlnm._FilterDatabase" localSheetId="1" hidden="1">' 5 Years'!$A$1:$Q$131</definedName>
    <definedName name="_xlnm._FilterDatabase" localSheetId="3" hidden="1">'11-15 Years'!$A$1:$S$11</definedName>
    <definedName name="_xlnm._FilterDatabase" localSheetId="2" hidden="1">'6-10 Years'!$A$1:$Q$30</definedName>
    <definedName name="_xlnm._FilterDatabase" localSheetId="4" hidden="1">'ALL DATA'!$A$1:$S$159</definedName>
    <definedName name="_xlnm._FilterDatabase" localSheetId="7" hidden="1">'CENTRAL TEAM'!$A$1:$S$36</definedName>
    <definedName name="_xlnm._FilterDatabase" localSheetId="6" hidden="1">'NORTH TEAM'!$A$1:$S$67</definedName>
    <definedName name="_xlnm._FilterDatabase" localSheetId="12" hidden="1">'permissions april 17 july 18'!$A$1:$P$28</definedName>
    <definedName name="_xlnm._FilterDatabase" localSheetId="8" hidden="1">'respipe status match 2018'!$A$1:$J$147</definedName>
    <definedName name="_xlnm._FilterDatabase" localSheetId="13" hidden="1">'SHLAA SITE LIST COMPARISON'!$A$1:$AP$25</definedName>
    <definedName name="_xlnm._FilterDatabase" localSheetId="5" hidden="1">'SOUTH TEAM'!$A$1:$S$58</definedName>
  </definedNames>
  <calcPr fullCalcOnLoad="1"/>
</workbook>
</file>

<file path=xl/sharedStrings.xml><?xml version="1.0" encoding="utf-8"?>
<sst xmlns="http://schemas.openxmlformats.org/spreadsheetml/2006/main" count="8980" uniqueCount="2129">
  <si>
    <t>Timescale (years)</t>
  </si>
  <si>
    <t>Area Team</t>
  </si>
  <si>
    <t>Source</t>
  </si>
  <si>
    <t>Reference Number</t>
  </si>
  <si>
    <t>Address</t>
  </si>
  <si>
    <t>Proposed/ Estimated Units</t>
  </si>
  <si>
    <t>Net Units</t>
  </si>
  <si>
    <t xml:space="preserve">Affordable units </t>
  </si>
  <si>
    <t>Site Area (ha)</t>
  </si>
  <si>
    <t>Date Permitted</t>
  </si>
  <si>
    <t>Description of Scheme</t>
  </si>
  <si>
    <t>Development status</t>
  </si>
  <si>
    <t>Notes: Discussions with developers and uncertainties as to delivery, planning status</t>
  </si>
  <si>
    <t>Expected date of delivery</t>
  </si>
  <si>
    <t>Map Reference</t>
  </si>
  <si>
    <t>Easting</t>
  </si>
  <si>
    <t>Northing</t>
  </si>
  <si>
    <t>South</t>
  </si>
  <si>
    <t>Planning application</t>
  </si>
  <si>
    <t>11/03034/FULL</t>
  </si>
  <si>
    <t>Abell House &amp; Cleland House, John Islip Street, London, SW1P 4LH</t>
  </si>
  <si>
    <t>Demolition of existing buildings, excavation and redevelopment to provide two new buildings (Abell House site) comprising a three basement level, ground, plus part 11 and part 12 upper floor building and (Cleland House site) a three basement level, ground, plus 12 upper floor building, both containing plant, residential car parking and ancillary residential at basement levels and 275 residential units (Class C3) on all upper floors with associated balconies and terraces. New hard and soft landscaping; highways and infrastructure works; plant and equipment and ancillary works.</t>
  </si>
  <si>
    <t>Under construction</t>
  </si>
  <si>
    <t>2016/17</t>
  </si>
  <si>
    <t>5</t>
  </si>
  <si>
    <t>08/08205/FULL</t>
  </si>
  <si>
    <t>Development Site Including Land Bounded By Victoria Street, Buckingham Palace Road, Bressenden Place And Allington Street, London, SW1</t>
  </si>
  <si>
    <t>Demolition of the existing buildings on site and the comprehensive redevelopment of the site including new public realm and pedestrian routes and a mixed use development comprising three new buildings up to 13, 14 and 19 storeys in height providing 65,653sqm of offices (Class B1), 11,497sqm of retail (Class A1-A5), and 31,006sqm (up to 170 units) of residential development (Class C3) with underground parking and servicing and associated highways, utilities and other ancillary works.</t>
  </si>
  <si>
    <t>13/00277/FULL</t>
  </si>
  <si>
    <t>Riverwalk House, 157-161 Millbank, London, SW1P 4RR</t>
  </si>
  <si>
    <t>Site 2: Conversion of WECH offices at No. 416 Harrow Road to form two affordable flats.</t>
  </si>
  <si>
    <t>North</t>
  </si>
  <si>
    <t>14/10440/FULL</t>
  </si>
  <si>
    <t>325 Harrow Road, London, W9 3RD</t>
  </si>
  <si>
    <t>Redevelopment of the site at 325 Harrow Road, comprising the retention, refurbishment, and conversion of the Grade II Listed Building and cell blocks to accommodate 25 residential units; demolition of the ancillary outbuildings to the rear of the main building, and the erection of two  buildings comprising ground, first, second and third floors to accommodate 38 residential units (63 residential units in total); creation of a basement car park accessed via Woodfield Road to the rear of the site to provide 32 spaces; and provision of 144 cycle parking spaces, refuse facilities, hard and soft landscaping and associated works.</t>
  </si>
  <si>
    <t>13/06028/FULL</t>
  </si>
  <si>
    <t>Part of Block C, Mercer's Covent Garden Estate, Mercer Street, London, WC2</t>
  </si>
  <si>
    <t>Retention and refurbishment of 13-14 Langley Street for retail (Class A1) use. Demolition of 6, 10-14 Mercer Street, the one/two storey warehouse-type buildings and the later rear addition of 116 Long Acre and redevelopment to provide 24 residential flats (Class C3), retail (Class A1) and restaurant (Class  A3) units with associated plant and ancillary space.  Creation of new pedestrian and servicing piazza and street, works of hard landscaping, alterations to existing vehicular and pedestrian access together with associated enabling works.</t>
  </si>
  <si>
    <t>12/06207/FULL</t>
  </si>
  <si>
    <t>138-142 Queensway, London, W2 6LS</t>
  </si>
  <si>
    <t>Removal of Condition 23(i) of planning permission dated 29 October 2009 for part demolition of retail (Class A1) unit (leading to Inverness Terrace), demolition of warehouse structure parallel to Inverness Terrace and erection of four storey mixed use building comprising 20 residential units, retail (Class A1) and basement parking. (RN: 09/05653); namely, removal of requirement to provide affordable housing on site. (Site includes rear of 138-150 Queensway)</t>
  </si>
  <si>
    <t>Central</t>
  </si>
  <si>
    <t>13/09933/FULL</t>
  </si>
  <si>
    <t>81 Dean Street, London, W1D 3SW</t>
  </si>
  <si>
    <t>Substantial demolition of existing roof extension and rear part of the building, demolition of the facades on Dean Street and Richmond Buildings, erection of single storey roof extension, full recladding of the Dean Street and Richmond Buildings elevations in connection with the use of the basement and ground floor as retail (Class A1) or restaurant (Class A3) purposes, use of the part ground and first to sixth floors as 18 residential units (Class C3), and associated works including car and cycle parking provision in the adjacent building, roof terraces, bin store, ancillary areas and mechanical plant within a roof enclosure.</t>
  </si>
  <si>
    <t>12/09915/FULL</t>
  </si>
  <si>
    <t>26-48 Oxford Street, London, W1C 2DZ</t>
  </si>
  <si>
    <t>Complete demolition of Nos. 26-32, 38, 44 and 46 Oxford Street. Partial demolition of Nos. 34-36, 40-42 and 48 Oxford Street. Erection of a new building rising to seven storeys around retained parts of existing buildings to provide retail (Class A1) use at basement, ground and first floor levels and on parts of the third and fourth floors, and residential use (Class C3) on the remaining parts of the third and fourth floors and at second, fifth and sixth floor levels, including new building to infill open yard on part of Hanway Street frontage. Screened plant at roof level on Oxford Street and on second floor flat roof on Hanway Street. Associated external work.</t>
  </si>
  <si>
    <t>13/01972/FULL</t>
  </si>
  <si>
    <t>Land at rear of Grove Hall Court, Hall Road, London, NW8 9NY</t>
  </si>
  <si>
    <t>Demolition of existing garages and associated structures and redevelopment to provide 11 residential units  (10x4 bed terrace houses and 1x4 bed detached house) with basement car parking for 32 vehicles together with associated landscaping including all necessary enabling works.</t>
  </si>
  <si>
    <t>Nearing completion</t>
  </si>
  <si>
    <t>10/09756/FULL</t>
  </si>
  <si>
    <t>Land At Harbet Road, London, W2 1JU (Building 1)</t>
  </si>
  <si>
    <t>Redevelopment comprising the erection of a 42 storey building to provide a maximum of 222 market residential units (and no less than 213 residential units) (Class C3), hotel (Class C1), provision of basement parking, servicing and ancillary space, highway works, new vehicular and pedestrian access and associated hard and soft landscaping (Building 1).</t>
  </si>
  <si>
    <t>2017/18</t>
  </si>
  <si>
    <t>13/04844/FULL</t>
  </si>
  <si>
    <t>Western District Office, 35-50 Rathbone Place, London, W1T 1AA</t>
  </si>
  <si>
    <t>Substantial demolition of existing buildings and redevelopment of the site to provide a mixed use scheme accommodated in two L-shaped buildings rising to nine storeys plus basements and rooftop plant with frontages to Rathbone Place and Newman Street set around a central open space; use of new buildings for up to 162 residential dwellings (Class C3) with communal garden, offices (Class B1), shops (Class A1), flexible space for use as shops (Class A1) and/or restaurant (Class A3) and/or bar (Class A4); provision within basement of plant rooms and car/cycle parking with vehicular access via lifts from Newman Street; ground floor loading bay with access from Newman Street; new pedestrian routes through the site from Newman Street and Rathbone Place; and associated works.</t>
  </si>
  <si>
    <t>08/08518/FULL</t>
  </si>
  <si>
    <t>Arundel Great Court, Surrey Street, London, WC2R 2NE</t>
  </si>
  <si>
    <t>Demolition of all existing buildings (fronting Strand, Arundel Street, Temple Place and Surrey Street) and redevelopment to provide new buildings of two basements, lower ground, ground and 9 upper floors to northern part of site (fronting Strand), and two basements, ground and part 10/ part 14/ part 12 upper floors to southern part of site (fronting Temple Place) to provide offices (Class B1). 151 residential dwellings (Class C3); 98-bed hotel and 18 serviced suites (Class C1); and/or retail, financial and professional services, restaurant, café, bar, and hot food takeaway uses (Class A1/A2/A3/A4/A5) at ground floor level; car parking for 108 cars; servicing area; and new access, public courtyard, landscaping, engineering and other associated works.</t>
  </si>
  <si>
    <t>Allowed on appeal. Affordable housing provided earlier with credits at Wilton Plaza.</t>
  </si>
  <si>
    <t>11/10445/FULL</t>
  </si>
  <si>
    <t xml:space="preserve">6 Merchant Square, Land At Harbet Road, London, W2 1JU
</t>
  </si>
  <si>
    <t>Redevelopment to provide a 15 storey building (Building 6) comprising 57 market residential flats and 62 affordable residential flats (Class C3), retail uses (Class A1/A2/A3/A4/A5), medical centre (Class D1), basement parking including 23 spaces at basement -3 level, servicing and ancillary space, highway works, new vehicular and pedestrian access and associated hard and soft landscaping.</t>
  </si>
  <si>
    <t>14/05687/FULL</t>
  </si>
  <si>
    <t>1 Chadwick Street, London, SW1P 2ES</t>
  </si>
  <si>
    <t>Demolition of existing buildings and erection of two replacement buildings comprising a part eight, part seven storey building and a five storey building to provide a total of 103 residential units above 308m2 commercial floorspace for either A1 (retail), A2 (financial and professional), A3 (restaurant), B1 (office) or D1 (non residential institution) at ground floor level on Monck Street, with associated basement to provide 56 residential car parking spaces and cycle parking spaces and mechanical plant. [Site includes 2 Monck Street]</t>
  </si>
  <si>
    <t>Affordable housing contribution of £525,000</t>
  </si>
  <si>
    <t>13/01594/FULL</t>
  </si>
  <si>
    <t>70-88 Oxford Street, London, W1D 1BS</t>
  </si>
  <si>
    <t>Extensions and alterations to the building including demolition and replacement of the top three levels with remodelled and extended three floors plus new rooftop plant floor and additional basement excavation, to provide retail (Class A1) floorspace at basement, ground and first floor levels with 89 residential flats (Class C3) on the floors above; car/cycle parking facilities, servicing area, storage, plant and landscaping; associated external alterations.</t>
  </si>
  <si>
    <t>Unimplemented</t>
  </si>
  <si>
    <t>Planning permission</t>
  </si>
  <si>
    <t>13/12250/COFUL</t>
  </si>
  <si>
    <t>Jubilee Sports Centre, Caird Street, London, W10 4RR</t>
  </si>
  <si>
    <t>Demolition of all existing buildings on site and redevelopment to provide a terrace of 20 townhouses fronting Caird Street, two buildings (one on corner of Caird Street and Third Avenue and the other on corner of Lancefield Street and Bruckner Street) accommodating 64 apartments (of which 12 are affordable) and a 772m2 (Class D1/D2) community sports and community centre, with associated car parking, cycle parking, private and communal amenity space and landscaping. (Site includes 2-6 Caird Street, 17-23 Bruckner Street and 1-3 Lancefield Street) (Application linked to redevelopment of Moberly Sports Centre in London Borough of Brent).</t>
  </si>
  <si>
    <t>14/07730/FULL</t>
  </si>
  <si>
    <t xml:space="preserve">1 Palace Street And 1-3 Buckingham Gate, London, SW1E 6JP
</t>
  </si>
  <si>
    <t>Partial demolition, extension and refurbishment of buildings at 1-3 Buckingham Gate and 1 Palace Street (street block bounded by Stafford Place, Palace Street and Buckingham Gate) including excavation to form three basement levels, in connection with use of site as 72 residential units (Class C3) and a restaurant (Class A3) to the ground floor and part basement to the corner of Palace Street and Buckingham Gate. Associated vehicular access from Palace Street, storage, plant, landscaping, basement parking and ancillary residential facilities.</t>
  </si>
  <si>
    <t>Affordable housing contribution of £9,184,000</t>
  </si>
  <si>
    <t>14/03631/FULL</t>
  </si>
  <si>
    <t>63 Buckingham Gate, London, SW1E 6AS</t>
  </si>
  <si>
    <t>Recladding and reconfiguration of the tower building to provide 65 residential flats, Class B1 office use and Class A1 retail. Construction of six storey building for B1 office use and Class A retail (A1 and A2 or A3) on Caxton Street and four storey building comprising B1 office use and Class A1 retail on Buckingham Gate. Retention of existing basement levels. Associated works including highway works, new mechanical plant, car and cycle parking provision and loading facilities.</t>
  </si>
  <si>
    <t>Affordable housing contribution of £3,645,423</t>
  </si>
  <si>
    <t>12/02189/FULL</t>
  </si>
  <si>
    <t>Alexandra Buildings, Palace Street, London, SW1E 5HW</t>
  </si>
  <si>
    <t>Alterations and extensions to the North, South, Alexandra and Mews Buildings (Castle Lane/Palace Street) for use as affordable housing (Class C3) comprising 63 units; including creation of balconies; construction of a cycle/bin store, lift and staircase to the rear of North Building; soft and hard landscaping including children's play area; cycle parking and other associated works.</t>
  </si>
  <si>
    <t>15/05733/FULL</t>
  </si>
  <si>
    <t xml:space="preserve">Ebury Bridge Centre, 
Sutherland Street, 
London, 
SW1V 4LH
</t>
  </si>
  <si>
    <t>Erection of a mixed use development including the Sir Simon Milton Westminster University Technical College (UTC) (Class D1) in a building of ground, part three/part five upper floors with terrace at fifth floor level and a 11 storey residential building of 47 flats (Class C3).  Excavation of a basement level across the site to provide 23 car parking spaces for the residential units, mini bus parking for the UTC, cycle parking and plant and plant at main roof level.</t>
  </si>
  <si>
    <t>14/08069/FULL</t>
  </si>
  <si>
    <t>Sentinel House, 193 - 197 Old Marylebone Road, London, NW1 5QP</t>
  </si>
  <si>
    <t>Demolition of existing office building and construction of 9 storey residential building comprising 41 affordable housing flats, landscaping along Old Marylebone Road and associated car parking and works.</t>
  </si>
  <si>
    <t>13/12539/FULL</t>
  </si>
  <si>
    <t>1-3 Queen Anne's Gate, London</t>
  </si>
  <si>
    <t>Demolition behind retained facade of 1-3 Queen Anne's Gate including rebuilding of mansard; facade retention of No. 9 Dartmouth Street up to second floor level; demolition and reconstruction of Dartmouth Street corner of 1-3 Queen Anne's Gate, former No. 8 and No. 11 Dartmouth Street and demolition and redevelopment of 12-15 Dartmouth Street and 12-14 Carteret Street to provide a building of two basements, lower ground, ground and five upper floors comprising 36 residential units (including 12 affordable/ intermediate rented units) (7 x 1-bed, 17 x 2-bed, 10 x 3-bed, 1 x 4-bed and 1 x 5-bed units) with car parking for 33 cars in an automated car stacker system at basement level accessed from Carteret Street and plant enclosure at roof level. (Site includes 1-3 Queen Anne's Gate; 8, 9, 11 and 12-15 Dartmouth Street; and 12 - 14 Carteret Street).</t>
  </si>
  <si>
    <t>Affordable housing contribution of £6,000,000</t>
  </si>
  <si>
    <t>15/11404/FULL</t>
  </si>
  <si>
    <t xml:space="preserve">Grenadier House, 
99-105 Horseferry Road, 
London, 
SW1P 2DD
</t>
  </si>
  <si>
    <t>Demolition and redevelopment of the site to provide a residential complex comprising 36 units of self-contained assisted living accommodation integrated with facilities including communal kitchen-cafe, storage areas, wellness centre/spa, guest accommodation, staff accommodation, staff offices, in two linked buildings of six storeys each, internal courtyard, roof terraces, excavation to create basement storage and 36 car parking spaces with access from Horseferry Road.</t>
  </si>
  <si>
    <t>14/03685/FULL</t>
  </si>
  <si>
    <t>122-126 Chancery Lane, London, WC2A 1PP</t>
  </si>
  <si>
    <t>Use of part basement, part ground and five upper floors as 34 residential flats. External works include alterations to fenestration, reconfiguration and installation of rooftop plant enclosures and creation of terraces at fifth floor level.</t>
  </si>
  <si>
    <t>Affordable housing contribution of £1,779,304</t>
  </si>
  <si>
    <t>14/06794/FULL</t>
  </si>
  <si>
    <t>Westbourne Park Baptist Church, Porchester Road, London, W2 5DX</t>
  </si>
  <si>
    <t>Demolition of existing buildings including Church and children library and redevelopment to provide a one to six storey mixed use building with two basement levels comprising Church, community hall, children library, associated ancillary space, services and storage (Class D1) and 32 residential units above (intermediate affordable for rent) and associated cycle storage and refuse storage.</t>
  </si>
  <si>
    <t>14/02489/FULL</t>
  </si>
  <si>
    <t>Westminster College, Castle Lane, London, SW1E 6DR</t>
  </si>
  <si>
    <t>Demolition of existing building and redevelopment comprising erection of a new six storey residential building plus basement level (Class C3) and three townhouses fronting Wilfred Street (Class C3) (31 units in total) including rooftop plant, cycle parking, waste store and plant, new access and servicing arrangements, hard and soft landscaping and other associated works.</t>
  </si>
  <si>
    <t>Affordable housing contribution of £2,500,000</t>
  </si>
  <si>
    <t>15/01148/P3JPA</t>
  </si>
  <si>
    <t>Compass House 22 Redan Place, London, W2 4SA</t>
  </si>
  <si>
    <t>Use of ground, first, second, third, fourth, fifth and sixth floors from offices (Class B1a) to 30 residential units (Class C3).  Application for prior approval under Part 3 Schedule 2 Class J of the Town and Country Planning (General Permitted Development) (England) Order 1995 as amended by the Town and Country Planning (General Permitted Development) (Amendment) (England) Order 2013 and the Town and Country Planning (General Permitted Development) (Amendment and Consequential Provisions) (England) Order 2014.</t>
  </si>
  <si>
    <t>14/10978/FULL</t>
  </si>
  <si>
    <t>Marylebone Police Station, 1-9 Seymour Street, London, W1H 7JP</t>
  </si>
  <si>
    <t>Demolition of the existing building and redevelopment involving the erection of a new building comprising basement, lower ground, ground plus six storeys and rooftop plant fronting Seymour Street and Bryanston Street for use as a school (Class D1); 24 residential units (Class C3); office (Class B1) and dual/alternative restaurant (Class A3) and/or office (Class B1). Works include excavation to extend the existing basement, creation of vehicular entrance on Bryanston Street, provision of car and cycle parking, and associated ancillary works.</t>
  </si>
  <si>
    <t>Affordable housing contribution of £2,000,000</t>
  </si>
  <si>
    <t>14/06964/FULL</t>
  </si>
  <si>
    <t xml:space="preserve">Eggington House 25-28 Buckingham Gate, London, SW1E 6LD
</t>
  </si>
  <si>
    <t>Demolition of existing office building and redevelopment to provide a replacement building over two basement levels, lower ground, ground and eight upper levels. Use of the building for residential purposes (Class C3) providing a maximum of 24 flats including 14 car parking spaces at basement level, accessed from Buckingham Gate.</t>
  </si>
  <si>
    <t>13/12007/FULL</t>
  </si>
  <si>
    <t>90-104 Berwick Street, London, W1F 0QB</t>
  </si>
  <si>
    <t>Partial demolition and rebuilding of existing podium levels with additional part single and part two storey extensions; front extension of part of the west elevation to Hopkins Street; replacement facades and new shopfronts; all in association with continued use of parts of the basement and ground floor on Berwick Street for shops (Class A1), financial and professional services (Class A2) and food and drink (Class A3) and new retail unit at northern end of Hopkins Street, use of remainder of podium (as extended) for hotel (Class C1) and residential (Class C3) purposes (maximum of 16 units) together with associated roof terraces (including for use by existing Kemp House residents); green roofs, landscaping, car and cycle parking, servicing, plant and ancillary works.</t>
  </si>
  <si>
    <t>14/06756/FULL</t>
  </si>
  <si>
    <t>13-19 Leinster Square, London, W2 4PR</t>
  </si>
  <si>
    <t>Excavation of a basement beneath buildings, 3 storey rear extension and rear terraces, associated alterations to roof and facade in connection with the conversion of hotel into 15 residential units (1 x 2 bed, 12 x 3 bed and 2 x 4 bed).</t>
  </si>
  <si>
    <t>Affordable housing contribution of £550,000</t>
  </si>
  <si>
    <t>13/11439/FULL</t>
  </si>
  <si>
    <t>Parnell House, 25 Wilton Road, London, SW1V 1EJ</t>
  </si>
  <si>
    <t>Alterations to existing building including extensions at roof level to create part seven, part eight and part nine floor levels, replacement facades, infill of atria, alterations to existing entrances, creation of terraces at roof level, residential car parking within basement and relocation of plant, all in association with use of the part basement and part ground floor for retail (Class A1) and/or restaurant (Class A3) and/or office (Class B1), retention of part ground floor public house (Class A4), use of part basement, part ground and first to sixth floors as offices (Class B1) and use of seventh to ninth floors as 14 residential units (Class C3).</t>
  </si>
  <si>
    <t>Affordable housing contribution of £141,000.</t>
  </si>
  <si>
    <t>14/05251/RESMAT</t>
  </si>
  <si>
    <t xml:space="preserve">Development Site At Chelsea Barracks, Chelsea Bridge Road, London </t>
  </si>
  <si>
    <t>Reserved matters pursuant to Condition 2 of outline permission dated 15 March 2012 (RN: 11/12403) for siting, design and external appearance of the buildings within Phase 2 (comprising 13 dwellings over plots 4 and 5 backing onto Bloomfield Terrace) including details of the areas to be used for each land use and internal layouts (including individual room uses for residential accommodation).  Vehicular and pedestrian accesses to the buildings and the servicing and parking arrangements for Phase 2, as well as the hard and soft landscaping for Phase 2 where not already approved in detail.</t>
  </si>
  <si>
    <t>15/07260/FULL</t>
  </si>
  <si>
    <t xml:space="preserve">230 Vauxhall Bridge Road, 
London, 
SW1V 1AU
</t>
  </si>
  <si>
    <t>Use of the first, second, third, fourth and part fifth floor levels as 13 residential units (Class C3) and reconfiguration of three existing residential units at fifth and sixth floor level.  Use of basement and ground floors as either office (Class B1), non-residential institution (Class D1) or financial or professional service (Class A2).  Extension of the existing plant room and staircore at sixth floor level fronting King's Scholar Passage, new entrance and alterations to fenestration.</t>
  </si>
  <si>
    <t>13/09752/FULL</t>
  </si>
  <si>
    <t>78 Great Portland Street, London, W1W 7NN</t>
  </si>
  <si>
    <t>Erection of a single storey extension at roof level on 82 Great Portland Street and use of part ground and first to new fifth floor levels as residential accommodation (Class C3) comprising 6x1, 2x2 and 4x3 bedroom units; creation of balconies and roof terrace; installation of plant within the front basement pavement vaults; erection of new stairwell enclosure, green roof area and photovoltaic cells on roof of 21-23 Riding House Street; associated external and internal alterations. (Site includes 78-82 Great Portland Street and 15-23 Riding House Street) (Part of land use swap with 26-34 Broadwick Street and 10 Livonia Street).</t>
  </si>
  <si>
    <t>13/00923/FULL</t>
  </si>
  <si>
    <t>11 Grosvenor Crescent, London, SW1X 7ED</t>
  </si>
  <si>
    <t>Part refurbishment and part redevelopment of 11-15 Grosvenor Crescent including demolition and rebuild to the rear with new mews facade to Grosvenor Crescent Mews with terraces at upper levels and excavation to create two storey basement; to provide 11 (4+ bed) residential apartments with basement car park for 16 cars accessed from Grosvenor Crescent Mews.</t>
  </si>
  <si>
    <t>Affordable housing contribution of £6,917,146.</t>
  </si>
  <si>
    <t>14/11564/FULL</t>
  </si>
  <si>
    <t xml:space="preserve">18-20 York Buildings, 
London, 
WC2N 6JU
</t>
  </si>
  <si>
    <t>Use of the building to create 11 residential units comprising of one studio flat, 3 x 1 bed units, 4 x 2 bed units and 3 x 3 bed units.  External works include a new extension and terraces at rear third floor level and at fifth floor level (front and side) and provision of new ground floor entrance and new front façade.</t>
  </si>
  <si>
    <t>£200,000 affordable housing contribution.</t>
  </si>
  <si>
    <t>13/10474/FULL</t>
  </si>
  <si>
    <t>12 Sherwood Street, London, W1F 7BR</t>
  </si>
  <si>
    <t>Use of the second and third floors as 10 residential units (Class C3).</t>
  </si>
  <si>
    <t>Affordable housing contribution of £1,747,000.</t>
  </si>
  <si>
    <t>14/11265/FULL</t>
  </si>
  <si>
    <t xml:space="preserve">Hudson House, 
8 Tavistock Street, 
London, 
WC2E 7PE
</t>
  </si>
  <si>
    <t>Use of building as 10 residential units (Class C3). Erection of new roof level extension (including plant room) and use of part of main roof as a terrace.</t>
  </si>
  <si>
    <t>£1,750,700 affordable housing contribution.</t>
  </si>
  <si>
    <t>15/11677/FULL</t>
  </si>
  <si>
    <t xml:space="preserve">Development Site at 
285-329 Edgware Road, 
London, 
W2 1DH
</t>
  </si>
  <si>
    <t>Redevelopment to provide buildings of between ground + 6 and ground + 29 storeys including commercial space (Class  A1, A2, A3, A4 and B1), up to 652 residential units (including  126 affordable housing units), landscaping and associated car and cycle parking. This application is accompanied by an Environmental Impact Assessment (EIA) (Revised Description)</t>
  </si>
  <si>
    <t>2018/19</t>
  </si>
  <si>
    <t>11/12403/OUT</t>
  </si>
  <si>
    <t>Chelsea Barracks, Chelsea Bridge Road, London, SW1W 8RF</t>
  </si>
  <si>
    <t>Variation of Conditions 1, 26 and 53 of planning permission dated 1 December 2011 for 'Demolition of existing former barracks buildings and warehouse (Dove Walk) in connection with the redevelopment of the site for mixed use purposes comprising residential (a maximum of 448 units), sports centre (Class D2), retail (flexible use within Class A1/A2/A3), health centre (Class D1), non-residential institution/leisure uses (flexible use within Classes D1 and/or D2); hard and soft landscaping and open space; reconfigured and new vehicular and pedestrian accesses and works to the public highway; together with all associated works including the construction of basement to provide ancillary vehicular and cycle parking, circulation, servicing and plant areas.  Alterations to perimeter railings'.  Namely, to allow a minor amendment to the parameter plans of Plots 1 and 2 and a minor extension of the landscaped area of Pimlico Square.</t>
  </si>
  <si>
    <t>13/11045/FULL</t>
  </si>
  <si>
    <t>North Westminster Community School, North Wharf Road, London, W2 1LF</t>
  </si>
  <si>
    <t>Demolition of existing buildings to the centre and eastern end of the site and redevelopment comprising erection of buildings of between six and 20 storeys in height to provide 335 residential units (Class C3), a hotel and serviced apartments (Class C1), offices (Class B1), gym (Class D2), retail (Class A1/A3) and a primary school (Class D1) with associated landscaping and open space, highways works, off street ground floor service bay and two storey basement to provide car, cycle and motorcycle parking and ancillary servicing space.</t>
  </si>
  <si>
    <t>15/07497/FULL</t>
  </si>
  <si>
    <t xml:space="preserve">New Scotland Yard
, 8-10 Broadway, 
London, 
SW1H 0BG
</t>
  </si>
  <si>
    <t>Demolition of existing buildings and erection of mixed use development comprising office (Class B1) and retail (Classes A1 &amp; A3) across x2 four storey podiums, each with three residential buildings above (total of x6 residential buildings) ranging from 14 to 20 storeys high, providing residential units (including affordable residential units). Provision of new walkway and landscaping between the podiums and a retail pavilion at ground level. Erection of up to three basement levels comprising residential facilities, cycle storage (commercial and residential), plant and parking spaces.</t>
  </si>
  <si>
    <t>£10,000,000 affordable housing contribution.</t>
  </si>
  <si>
    <t>13/02214/FULL</t>
  </si>
  <si>
    <t>Portland House, Bressenden Place, London, SW1E 5EE</t>
  </si>
  <si>
    <t>Partial deconstruction, alterations and refurbishment of Portland House, including remodelling, extensions, recladding and provision of external balconies to provide a minimum of 196 and a maximum of 206 residential units (Class C3) with associated ancillary facilities. Provision of  four units for either shops (Class A1), and/or financial and professional services (Class A2) and/or restaurants (Class A3) at part ground floor, part first floor and part basement levels. Reconfiguration of existing car parking to provide up to 151 car parking spaces, 294 cycle spaces. Hard and soft landscaping proposals on Cardinal Walk, Cathedral Walk and Bressenden Place and associated highway works. Replacement canopy over Cardinal Place arcade and Cardinal Place roof garden, replacement stairs and escalator to Cardinal Place roof garden and re-landscaping of roof garden. Alterations to public art.</t>
  </si>
  <si>
    <t>15/11458/COFUL</t>
  </si>
  <si>
    <t xml:space="preserve">Dudley House, 
North Wharf Road, 
London, 
W2 1LE
</t>
  </si>
  <si>
    <t>Demolition of existing buildings at Nos.139-147 Harrow Road and Dudley House and proposed redevelopment ranging in height from 7 storeys to 22 storeys, comprising between 187 and 197 residential units (Class C3); a new secondary school (Class D1); a replacement church (Class D1); a retail unit (flexible Class A1/A2/A3 use); basement car parking; cycle and motorcycle parking; provision of shared amenity space, landscaping; and amended vehicular and pedestrian access (Council's Own Development).</t>
  </si>
  <si>
    <t>13/05695/COFUL</t>
  </si>
  <si>
    <t>Tollgate Gardens Estate, Oxford Road, London, NW6 5SN</t>
  </si>
  <si>
    <t>Demolition of Godwin and Wingfield Houses and ancillary garages in connection with the Estate Regeneration to provide 248 residential units within five new buildings of between 2-9 storeys and the retention of Tollgate House with associated external alterations, construction of a new single storey community centre and associated car parking, landscaping and open space. (Councils Own Development)</t>
  </si>
  <si>
    <t>Council's own development. Discussions on revisions in October 2015.</t>
  </si>
  <si>
    <t>12/11197/FULL</t>
  </si>
  <si>
    <t>Elgin Estate, Harrow Road, London, W9 2AT</t>
  </si>
  <si>
    <t>Regeneration of the Elgin Estate to provide 43 new homes (seven market homes, 24 affordable rent and 12 intermediate rent); namely Site 1: Partial demolition of existing deck parking/garages, erection of a new five storey block facing onto Elgin Avenue comprising a community centre, nursery and replacement WECH office and seven private flats.</t>
  </si>
  <si>
    <t>Commencement expected soon.</t>
  </si>
  <si>
    <t>14/08070/FULL</t>
  </si>
  <si>
    <t>St Johns Wood Barracks, Ordnance Hill, London, NW8 6PT</t>
  </si>
  <si>
    <t>Demolition of existing Barracks buildings (except for the listed Riding School) and redevelopment for residential use (Class C3) to provide a total of 163 units including 59 affordable units . Use of the listed Riding School as private ancillary leisure facility with internal and external alterations. Provision of Class A1/A3 retail units and Class D1  at ground level at 1 - 7 Queen's Terrace, redevelopment behind the retained front facade and the erection of a mansard roof extension ,creation of landscaped areas and reconfigured vehicular and pedestrian access together with associated works including the provision of parking, circulation space, servicing and plant areas. (Application is accompanied by an Environmental Impact Assessment ( EIA ))  .
2.Use of the listed Riding School as a private ancillary leisure facility,associated internal and external alterations, new side extension and  the excavation of a lower ground floor beneath the Riding School.</t>
  </si>
  <si>
    <t>13/09737/FULL</t>
  </si>
  <si>
    <t>Development site at Ergon House Horseferry Road and 9 Millbank, London</t>
  </si>
  <si>
    <t>Demolition of Ergon House and construction of eight storey residential building incorporating a ground floor retail unit (Class A1) and partial demolition and reconstruction of rear wing of 9 Millbank and conversion to residential use to provide 161 residential flats. Conversion of the gatehouse on Dean Bradley Street to provide a single dwelling unit. Provision of basement car parking and landscaped courtyards.</t>
  </si>
  <si>
    <t>14/06963/FULL</t>
  </si>
  <si>
    <t>33 Horseferry Road, London, SW1P 2AA</t>
  </si>
  <si>
    <t>Demolition of Great Minster North and redevelopment to provide up to 160 residential units in three buildings; two at first to eighth floor level and one at first to seventh floor level with private balconies and terraces.  Retail at ground floor level to include four retail units (Class A1) and two flexible retail/restaurant units (Class A1/A3).  Associated parking at basement level and landscaped communal area above retained service road.  Installation of mechanical plant at basement, ground and eighth floor levels and solar panels at roof level.</t>
  </si>
  <si>
    <t>12/11911/FULL</t>
  </si>
  <si>
    <t>15/00529/FULL</t>
  </si>
  <si>
    <t>38-44 Lodge Road, London, NW8 8NU</t>
  </si>
  <si>
    <t>Variation of Condition 1 (approved plans) of planning permission dated 30.04.2015 (RN: 14/03352/FULL), which is a second variation of the original permission dated 12 August 2013 (09/09773/FULL) for the demolition of the existing structures and development of buildings between 5 and 12 storeys comprising 128 private and affordable flats, ancillary leisure and gym facility, 103 car parking spaces and 258 cycle spaces. Namely, to enable minor material amendments to the approved scheme (as amended) including design revisions to forecourts of both Lodge Road and St. Johns Wood Road (includes new canopy), fenestration changes, provision of 10th floor terrace, amendments to basement, level changes, omission of ramp and introduction of two car lift system and stacking system, internal layout changes, relocation of cycle parking and introduction of racking system, and other associated alterations in connection with the increase in number of flats from 128 to 129.</t>
  </si>
  <si>
    <t>14/08299/FULL</t>
  </si>
  <si>
    <t xml:space="preserve">Stockley House
, 130 Wilton Road, 
London
</t>
  </si>
  <si>
    <t>Demolition of existing office building (Class B1) and redevelopment comprising a 15 storey building plus three basement levels to provide between 104-110 residential units, retail floorspace (Class A1/A3/A4), car parking for 60 cars, plant enclosure at roof level and associated public realm works.</t>
  </si>
  <si>
    <t>£10,254,110 affordable housing contribution.</t>
  </si>
  <si>
    <t>13/11894/COFUL</t>
  </si>
  <si>
    <t xml:space="preserve">Development site at 4 Lilestone St, Mallory St, Penn Hse, Bernhardt Cres, Wycombe Gdns and Jerome Crescent London NW8 </t>
  </si>
  <si>
    <t>Redevelopment of Lisson Arches, Penn House and 4 Lilestone Street; namely, the erection of a part three storey and a thirteen storey building at Lisson Arches on Bernhardt Crescent to provide enterprise space (Class B1 (b), (c)), 44 flats for the elderly and a managers flat to replace the accommodation in Penn House and 14 private flats for sale for the over 55s. Redevelopment of Penn House and 4 Lilestone Street to provide a new community/health care hub (4955m2) and 45 residential units (19 private, 11 intermediate rent and 15 social rent) in buildings of three, five and six storeys high with basement car parking off Lilestone Street, public realm/landscaping improvements and other enabling works. (Council's Own Development).</t>
  </si>
  <si>
    <t>44 out of 70 affordable units are for people aged over 55.</t>
  </si>
  <si>
    <t>03/05999/FULL</t>
  </si>
  <si>
    <t>55-65 North Wharf Road, London, W2 1LA</t>
  </si>
  <si>
    <t>Redevelopment to provide mixed use development comprising Class B1 (offices), Class A1 (retail) and/or A2 (financial and professional) and/or A3 (food and drink) units and 100 Class C3 (residential) units, parking, open space and associated works.</t>
  </si>
  <si>
    <t>Affordable housing contribution of £6,301,890. Scheme likely to commence in 2016 following approvals of minor alterations to original scheme in 2015.</t>
  </si>
  <si>
    <t>13/12009/COFUL</t>
  </si>
  <si>
    <t>291 Harrow Road, London, W9 3RN</t>
  </si>
  <si>
    <t>Redevelopment of the existing buildings at 291 Harrow Road and 1 and 2 Elmfield Way, and the adjoining vacant land and ball games areas to provide two new buildings ranging from part two to part seven storeys in height comprising of 64 affordable intermediate residential units (Class C3) and 27 supported housing units (Class C3 (b)); new basement; replacement ball games area, new public amenity and children's play area; new plant, car, motorcycle and cycle parking. (Council's Own Development)</t>
  </si>
  <si>
    <t xml:space="preserve">Unlikely to proceed </t>
  </si>
  <si>
    <t>15/07008/FULL</t>
  </si>
  <si>
    <t xml:space="preserve">11 Belgrave Road, 
London
, SW1V 1TS
</t>
  </si>
  <si>
    <t>Use of building for residential purposes (Class C3) to provide 73 residential units (45 private units and 28 affordable units). Re-cladding of all existing facades, installation of balconies and terraces including creation of two terraces to rear at first floor level and associated landscaping works at rear of building. Provision of 44 off-street car parking spaces and 131 cycle parking spaces within an enclosed private car park with access from Guildhouse Street. Reduction of plant room at roof level, installation of plant at lower ground floor level and installation of solar panels on roof at seventh floor level.</t>
  </si>
  <si>
    <t>16/07404/FULL</t>
  </si>
  <si>
    <t>22 Hanover Square London W1S 1JA</t>
  </si>
  <si>
    <t>_</t>
  </si>
  <si>
    <t>Demolition and redevelopment to provide a new building on three basement levels, lower ground, ground and part first to ninth floor / part first to eleventh floor to provide a hotel with ancillary bars / restaurants / leisure facilities and private dining / meeting rooms (Class C1), up to 88 residential units (Class C3), flexible / alternative restaurant (Class A3) / hotel restaurant (Class C1) / retail (Class A1) use on part ground part lower ground floors, basement car and cycle parking, plant at basement and roof levels, alterations to existing access on Brook Street and associated works.</t>
  </si>
  <si>
    <t>Pending decision</t>
  </si>
  <si>
    <t>14/03306/FULL</t>
  </si>
  <si>
    <t xml:space="preserve">18-25 Park Crescent
, London, 
W1B 1AL
</t>
  </si>
  <si>
    <t>Demolition and redevelopment of 16-26 Park Crescent and partial demolition of 77-81 Portland Place to provide residential accommodation (Class C3) comprising of two basement levels, lower ground, ground and first to fourth floor levels (64 flats); the development of nine mews properties comprising of part lower ground, ground, first and second floors within the rear courtyard of Park Crescent Mews; creation of terraces at rear ground, third and fourth floor levels and car parking, refuse storage and plant in the basement of the Park Crescent property; use of part ground, lower ground and basement level 1 and basement level 2 as a community use (Class D1). Associated landscaping within the rear courtyard area.</t>
  </si>
  <si>
    <t>15/11007/FULL</t>
  </si>
  <si>
    <t xml:space="preserve">Development Site at 221-235 Lanark Road, Land to north of 235 Lanark Road and land at Scottish Towers, 
Maida Vale, 
London, 
W9
</t>
  </si>
  <si>
    <t>Redevelopment of site spanning 221-235 Lanark Road and land to the north of 235 Lanark Road, involving demolition of existing buildings and erection part 3, part 4, part 5 storey building, plus lower ground floor, containing a community/sports building (Use Class D1/D2) and associated plant at the north end of the site, and 67 residential units (Class C3) (private and affordable) across the remainder of the site and across the top floor of the proposed community/sports building, together with car parking, landscaping and associated works. Reconfiguration of front curtilage of the Scottish Towers (Glasgow House, Falkirk House, Edinburgh House) to provide additional parking, re landscaping and associated works. Removal of existing trees and replacement tree planting.</t>
  </si>
  <si>
    <t>15/05254/FULL</t>
  </si>
  <si>
    <t>206-216 Marylebone Road, London, NW1 5LA</t>
  </si>
  <si>
    <t>Redevelopment of the site behind a part retained facade to provide an eight level (plus basement) mixed use development containing up to 64 residential units (Class C3), office floorspace (Class B1) and retail floorspace (Class A1), together with car and cycle parking, plant and other associated works.</t>
  </si>
  <si>
    <t>contribution of £1,338,138 to AH Fund</t>
  </si>
  <si>
    <t>13/00788/FULL</t>
  </si>
  <si>
    <t>International House, 66 Chiltern Street, London, W1U 4JT</t>
  </si>
  <si>
    <t>Demolition of existing building and erection of a new tall building comprising two basements, ground and 15 upper floors and roof level plant for use as 55 flats (Class C3) and a restaurant (Class A3) on part ground and part first floor, with outside seating; basement car parking and cycle parking and soft and hard landscaping around the site. Erection of new townhouse on Chiltern Street comprising basement, ground and three upper storeys.</t>
  </si>
  <si>
    <t>Affordable housing contribution of £7,600,000.</t>
  </si>
  <si>
    <t>14/11220/FULL</t>
  </si>
  <si>
    <t>Development Site At 5-9 Marble Arch, 2-20 (evens) Edgware Road &amp; 53-59 (odd), Bryanston Street, London</t>
  </si>
  <si>
    <t>Demolition of existing building and erection of two new buildings with two basement levels and two mezzanine levels below ground. Building 1 fronting on to Marble Arch comprises ground and seven upper floors and roof top plant; Building 2 fronting onto Edgware Road comprising ground and seven upper floors with a tower to 18th floor level and roof top plant; all for a mix of uses comprising offices (Class B1), up to 54 residential units (Class C3), retail (Class A1), restaurant (Class A3), bar (Class A4) and cinema (Class D2); provision of car parking spaces, cycle parking spaces, plant and works to public realm, including a new pedestrian route between Marble Arch and Bryanston Street.</t>
  </si>
  <si>
    <t>Off-site affordable housing provision.</t>
  </si>
  <si>
    <t>13/04041/FULL</t>
  </si>
  <si>
    <t>Reed House, 82-84 Piccadilly, London, W1J 8JB</t>
  </si>
  <si>
    <t>Demolition of existing building at 82-84 Piccadilly, 29 Bolton Street, 1-5 Clarges Street and 6-12 Clarges Street, and redevelopment to provide development over four blocks as follows: Block A: Construction of a building comprising three basement levels, ground and nine upper floors and roof level plant room, containing plant, car parking, retail and/or art gallery and/or car showroom use (Class A1/A2/D1/sui generis) and residential (Class C3) uses. Block B: Construction of new office building (Class B1) comprising of two basement levels, ground and six upper floors plus roof level plant and retail and/or art gallery and/or restaurant (Class A1/A2/A3/D1) at part ground and part basement levels. Block C: Construction of new building of basement, ground, plus four upper floors for use as a club to include offices, member's lounge, bar and dining facilities, library, museum, gallery, records storage and temporary overnight sleeping accommodation for staff (sui generis use). Block D: Construction of new building comprising basement, ground and five upper floors for residential use (Class C3). New vehicular and pedestrian access route between Clarges Street and Bolton Street.</t>
  </si>
  <si>
    <t>15/07483/FULL</t>
  </si>
  <si>
    <t xml:space="preserve">Morley House
, 314-322 Regent Street
, London
, W1B 3BB
</t>
  </si>
  <si>
    <t>Demolition and redevelopment behind retained Regent Street and Little Portland Street frontages (Nos. 11-12), including rebuilding of mansard roof, to provide retail floorspace at part ground and basement floors and 44 residential dwellings at first to seventh floor levels, with ground floor entrance and ancillary residential at part basement; erection of plant at roof (seventh floor) level, and external terraces to some flats on rear elevations.</t>
  </si>
  <si>
    <t>£5,734,000 affordable housing contribution.</t>
  </si>
  <si>
    <t>15/07800/FULL</t>
  </si>
  <si>
    <t xml:space="preserve">Macdonald House, 
1 - 3 Grosvenor Square, 
London, 
W1K 4BN
</t>
  </si>
  <si>
    <t>Demolition and redevelopment to provide three basement levels, lower ground, ground and first to seventh floor levels to provide between 43-48 residential units (Class C3) with associated ancillary leisure facilities, car parking, cycle parking, mechanical plant and associated works within the basement levels. Creation of terraces and balconies at various levels and installation of photovoltaic panels and plant with associated screening at main roof level. Use of part of the lower ground and ground floor levels as a restaurant unit fronting Grosvenor Street (Class A3).</t>
  </si>
  <si>
    <t>13/01715/FULL</t>
  </si>
  <si>
    <t>30 Old Burlington Street, London, W1S 3AR</t>
  </si>
  <si>
    <t>DEVELOPMENT SITE AT 29-30 OLD BURLINGTON STREET AND 22-27 CORK STREET, W1: Demolition of the existing building and construction of a new building comprising nine floors above ground and three basement levels, including retail (Class A1), restaurant (Class A3), residential accommodation (Class C3; 42 flats), a publicly accessible arcade at ground floor level, hard and soft landscaping, green roof, roof top plant, access and servicing, ancillary car and cycle parking and other associated works.</t>
  </si>
  <si>
    <t>12/07764/FULL</t>
  </si>
  <si>
    <t>Grosvenor Gardens House, 35-37 Grosvenor Gardens, London, SW1W 0BS</t>
  </si>
  <si>
    <t>Demolition and rebuilding of rear section of building, excavation to create a two storey basement, extensions and associated refurbishment of Grosvenor Gardens House, to provide 42 residential units (Class C3) on first to seventh floors; reconfiguration at ground floor level to provide mixed retail use (Class A1 and/or Class A3); wellness facility, residential storage, plant, car and cycle parking at basement levels; and public realm works to Eaton Lane (23-47 Grosvenor Gardens and 44-52 Buckingham Palace Road).</t>
  </si>
  <si>
    <t>Affordable housing contribution of £7,136,000. New application likely.</t>
  </si>
  <si>
    <t>15/08005/FULL</t>
  </si>
  <si>
    <t xml:space="preserve">Development site at Bressenden Place, Victoria Street, Allington Street and 
Buckingham Palace Road, 
London, 
SW1E 5EF
</t>
  </si>
  <si>
    <t>Construction of a part six, part seven and part 10 storey building (Building 7b/7c) with new basement fronting Allington Street, Bressenden Place and Victoria Street for use as offices (Class B1), flexible retail (Classes A1-A5), flexible library/retail (Class D1/A1-5), flexible library/office (Class D1/B1), 42 residential units and associated works, including hard landscaping, highway, utilities and ancillary works with servicing from Bressenden Place.  Reinstating elements of the retained facade and interiors of Sutton House (previously at 156-158 Victoria Street) on Allington Street.</t>
  </si>
  <si>
    <t>15/01827/FULL</t>
  </si>
  <si>
    <t xml:space="preserve">70-73 Piccadilly
, London, 
W1J 8HP
</t>
  </si>
  <si>
    <t>Demolition of the existing buildings and redevelopment to construct a building of ground plus six-10 storeys with three basement levels; use of the property as residential accommodation (Class C3) comprising 52 residential dwellings, hotel accommodation with ancillary functions (Class C1) and either retail/financial and professional services/ restaurants or drinking establishments (Classes A1-A4) at part basement, ground and first floor levels; installation of plant; creation of terraces at seventh and eighth floor levels; installation of PV cells at main roof level; open space as part of an amended pedestrian access route between Dover Street and Berkeley Street, 60 car parking spaces, 151 cycle parking spaces and other ancillary works.</t>
  </si>
  <si>
    <t>£1,500,000 affordable housing contribution.</t>
  </si>
  <si>
    <t>12/12041/FULL</t>
  </si>
  <si>
    <t>External alterations and extensions including rebuilding of existing seventh and eighth floor levels, installation of photo-voltaic cells, green roof &amp; plant, alterations to Brewer Street and Sherwood Street facades and rebuilding of rear facades (with new balconies on Smith Court and Piccadilly Theatre frontages and roof terraces at eight floor level on all frontages); provision of 38 dwellings (7 x studios, 9 x 1 bedroom, 12 x 2 bedroom and 10 x 3 bedroom) at fourth to eight floors of 12 Sherwood Street, with new residential entrance to Sherwood Street (adjacent refuse store); use of second and third floor as offices (Class B1); reconfiguration of existing uses at basement, ground and first floor levels at 12/13 Sherwood Street and 63-75 Brewer Street to provide 2 No. retail (Class A1) units and altered health club (Class D2) layout with new health club entrance on Brewer Street.</t>
  </si>
  <si>
    <t>Part of large package with affordable housing at 12 Ogle Street.</t>
  </si>
  <si>
    <t>14/07424/FULL</t>
  </si>
  <si>
    <t>20 Grosvenor Square, London, W1K 6LE</t>
  </si>
  <si>
    <t>Demolition of existing building and redevelopment behind retained facade on Grosvenor Square and part retained on North Audley Street; extensions at roof level and infill extensions from second to eighth floor level within the recesses on the North Audley Street elevation and at the rear; excavation of three new basement  levels; car parking spaces within basement levels with vehicular access from Providence Court; provision of  a garden and terraces/balconies; creation of lightwells on North Audley Street; all in association with the use of the building for residential purposes (Class C3) comprising a maximum 36 flats.</t>
  </si>
  <si>
    <t>£17,600,000 affordable housing contribution.</t>
  </si>
  <si>
    <t xml:space="preserve">North </t>
  </si>
  <si>
    <t>Planning Application</t>
  </si>
  <si>
    <t>15/12019/P3JPA</t>
  </si>
  <si>
    <t xml:space="preserve">Tresco House Lisson Grove NW1 </t>
  </si>
  <si>
    <t xml:space="preserve">Conversion of existing office building to provide 33 residential units </t>
  </si>
  <si>
    <t xml:space="preserve">Unimplemented </t>
  </si>
  <si>
    <t>15/07627/FULL</t>
  </si>
  <si>
    <t xml:space="preserve">Nightingale House
, 65 Curzon Street, 
London, 
W1J 8PE
</t>
  </si>
  <si>
    <t>Demolition of existing building and redevelopment, including excavation, to create up to three basement storeys, ground and eight storeys to be used for up to 32 residential flats, creation of a ground floor arcade link between Stratton Street and Curzon Street for use as retail and/or restaurant uses (Classes A1 and A3). provision of up to 21 car parking spaces over the basement level, basement and rooftop plant areas. Creation of terrace/balcony areas on both elevations</t>
  </si>
  <si>
    <t>13/05128/FULL</t>
  </si>
  <si>
    <t>19A, 22-25 Floral Street and 34 Rose Street, 27-28 and 31, 32 King Street, London, WC2E 9DS</t>
  </si>
  <si>
    <t>Demolition of 22-25 Floral Street, part ground floor of 31 King Street, part excavation of existing basement to rear of 27 King Street; demolition of part rear extension to 27 King Street at basement, ground first and roof; part demolition of rear extension of 28 King Street at basement with alterations to window openings at ground.  Erection of new building comprising sub-basement, basement, ground and five upper storeys and refurbishment and alteration of retained buildings to provide 31 residential units; up to 2,150m2 of retail floorspace (Class A1); up to 990m2 of restaurant use (Class A3); new public courtyard and passages from Floral Street and King Street.  Associated internal and external works.</t>
  </si>
  <si>
    <t>12/11875/FULL</t>
  </si>
  <si>
    <t>26 Chapter Street, London, SW1P 4NP</t>
  </si>
  <si>
    <t>Use of the building for residential purposes (Class C3), including the provision of 31 residential units (1 x 4 bed, 14 x 3 bed, 15 x 2 bed and 1 x 1 bed); demolition of the roof above fourth storey and construction of double pitched mansard roof extension; alterations to facades including creation of inset terraces; alterations to highway including creation of lightwells and erection of railings and installation of photovoltaic panels at roof level.</t>
  </si>
  <si>
    <t>15/01059/FULL</t>
  </si>
  <si>
    <t xml:space="preserve">14 Great Peter Street, 
London
, SW1P 3NQ
</t>
  </si>
  <si>
    <t>Use of building for residential purposes comprising 29 units (Class C3). Construction of extension to rear at lower ground to third floor level and roof extension at sixth floor level with roof terrace. Relocation of roof top plant.</t>
  </si>
  <si>
    <t>£2,044,000 affordable housing contribution.</t>
  </si>
  <si>
    <t>14/07052/FULL</t>
  </si>
  <si>
    <t xml:space="preserve">25 Savile Row, 
London, 
W1S 2ES
</t>
  </si>
  <si>
    <t>Demolition of existing building and construction of a replacement building comprising two basement levels, ground floor and six upper floors. Use of part of the ground floor as two retail units (Class A1); use of the two basements, part ground floor and the upper floors as residential accommodation (Class C3) providing 29 residential flats (Class C3)  with associated car parking at basement level; provision of a green roof and the installation of photovoltaic cells at main roof level.</t>
  </si>
  <si>
    <t>£10,700,000 affordable housing contribution.</t>
  </si>
  <si>
    <t>15/06448/FULL</t>
  </si>
  <si>
    <t xml:space="preserve">Development Site at 
1 - 5 Grosvenor Place, 
London
, SW1X 7HJ
</t>
  </si>
  <si>
    <t>Demolition of all existing buildings and comprehensive redevelopment to provide a mixed use development accommodated in a single building arranged around a central courtyard of lower ground, ground, eight upper floors, rooftop plant and basements. Use of new building for hotel comprising up to 190 guest rooms, restaurants/bars, ballroom, function rooms, hotel leisure/spa facilities, ancillary and back of house spaces (Class C1), 24-28 residential dwellings including ancillary residential leisure and amenity facilities (Class C3) and retail (Class A1), car and cycle parking with access from Grosvenor Crescent and Halkin Street, refuse, delivery and circulation spaces within basements and other associated works. (Site includes Yorkshire House, Grosvenor Crescent, 3, 4, 5 and 8 Pembroke Close and 12 Halkin Street London SW1)</t>
  </si>
  <si>
    <t>Off-site affordable housing provision at 32-42 Buckingham Palace Road.</t>
  </si>
  <si>
    <t>15/03432/FULL</t>
  </si>
  <si>
    <t xml:space="preserve">Fenton House
, 55-57 Great Marlborough Street
, London, 
W1F 7JX
</t>
  </si>
  <si>
    <t>Demolition and redevelopment behind retained street facades at 54 and 55-57 Great Marlborough Street to provide a new building comprising basement, ground and first to seventh floor levels. Use of the part basement and ground floor levels as two retail units (Class A1) and one dual/alternative retail or restaurant (Class A1/A3) unit at part basement and ground floor levels. Use of part basement and ground and the entire first to seventh floor levels as residential accommodation comprising 27 units with associated terraces at rear first floor and balconies at fifth and sixth floor levels. Excavation at basement level, the provision of a green roof at main roof level and installation of plant in the basement and at seventh floor level. (Site includes 54 Great Marlborough Street)</t>
  </si>
  <si>
    <t>£4,499,000 affordable housing contribution.</t>
  </si>
  <si>
    <t>14/09419/FULL</t>
  </si>
  <si>
    <t xml:space="preserve">Harcourt House, 
19 Cavendish Square, 
London, 
W1G 0PL
</t>
  </si>
  <si>
    <t>Refurbishment of existing building, including demolition works and alterations to the rear, installation of services at new basement level, removal of roof plant and erection of roof extension at main roof level in connection with the use of part lower ground and part ground floor levels for Class D1 use and 25 residential apartments (Class C3) at part lower ground to seventh floor levels. Balconies from third to sixth floor level to the rear with terraces and plant located within an acoustic enclosure at lower ground floor level and other minor external alterations to the front façade.</t>
  </si>
  <si>
    <t>12/07084/FULL</t>
  </si>
  <si>
    <t>35 Marylebone High Street, London, W1A 2BG</t>
  </si>
  <si>
    <t>Demolition of existing building behind retained front facade; erection of a new building of basement, lower ground, ground and six upper floors to provide 19 flats, with associated terraces, and five mews houses; creation of new retail accommodation at part basement and ground floor, residential car parking at basement levels, new plant, waste storage area and other associated works. (Site includes 22 Beaumont Mews).</t>
  </si>
  <si>
    <t>14/07461/FULL</t>
  </si>
  <si>
    <t>Development At 112-130 Edgware Road, 136-138 George Street And 24 Nutford Place, London, W1H 5YQ</t>
  </si>
  <si>
    <t>Demolition of existing buildings comprising street block bounded by Edgware Road, George Street, Forset Street and Nutford Place and redevelopment by erection of a part eight, part nine storey building with roof level plant room, two storey basement containing car parking, cycle storage and other ancillary floorspace to provide up to 24 residential units (Class C3), offices (Class B1) and retail (Class A1) accommodation. Associated external works and landscaping.</t>
  </si>
  <si>
    <t>Affordable housing contribution of £1,600,000</t>
  </si>
  <si>
    <t>15/05691/FULL</t>
  </si>
  <si>
    <t>Esca House, 34 Palace Court, London, W2 4HZ</t>
  </si>
  <si>
    <t>Demolition of Esca House, 34 Palace Court and demolition behind the retained facade of 1-4 Chapel Side. Redevelopment and change of use from office to provide up to 24 residential units over floors of basement, ground, first, second, third and fourth floor levels, including the accommodation of 18 car parking spaces, 24 cycle spaces and plant at basement level.</t>
  </si>
  <si>
    <t>16/09379/COFUL</t>
  </si>
  <si>
    <t>Development site at 346-352 Ladbroke Grove and 26-28 St. John's Terrace, London, W10 4RB</t>
  </si>
  <si>
    <t>Demolition of existing structures and redevelopment by erection of two buildings comprising a three storey northern block and a five storey southern block to provide 22 affordable housing residential units (21x1 bedroom flats and 1x2 bedroom flat) with central courtyard, roof terraces, landscaping, one on-site car parking space and pedestrian access to St John's Terrace and Ladbroke Grove.  (Council's Own Development)</t>
  </si>
  <si>
    <t>13/09608/FULL</t>
  </si>
  <si>
    <t>Walter House, 418-422 Strand, London, WC2R 0PT</t>
  </si>
  <si>
    <t>Demolition of 50 Bedford Street and erection of a five storey building with retail (Class A1) use at ground and part basement level and residential use (Class C3) on all upper floors.  Use of the upper floors and part ground floor of Walter House as residential use (Class C3) and part ground floor to retail use (Class A1) and use of part basement for residential use (Class C3), relocation of the existing dentist surgery (Class D1) to another part of the basement.  Extensions at fifth floor level and to the existing mansard roof at roof level. Installation of plant and creation of private terraces and associated alterations.  [Site includes 50 Bedford Street and Walter House, 418-422 Strand].</t>
  </si>
  <si>
    <t>Affordable housing contribution of £1,531,000</t>
  </si>
  <si>
    <t>15/06445/FULL</t>
  </si>
  <si>
    <t xml:space="preserve">32 Buckingham Palace Road, 
London, 
SW1W 0RE
</t>
  </si>
  <si>
    <t>Construction of mansard roof extension at fourth floor level and use of first, second, third and new fourth floor to provide 23 intermediate affordable housing units (Class C3). Use of the ground and basement floors for retail (Class A1/A3) including replacement shopfronts. External works to the front, rear and side elevations and other associated works.</t>
  </si>
  <si>
    <t>15/04306/FULL</t>
  </si>
  <si>
    <t xml:space="preserve">33 Greycoat Street
, London, 
SW1P 2QF
</t>
  </si>
  <si>
    <t>Extensions at rear lower ground to fourth floor levels and a fifth floor roof extension with terraces, introduction of plant at roof level and alterations to the building facade in association with the use of the building as 23 residential flats.</t>
  </si>
  <si>
    <t>£1,000,000 affordable housing contribution.</t>
  </si>
  <si>
    <t>13/09034/FULL</t>
  </si>
  <si>
    <t>119-122 Bayswater Road, London, W2 3JH</t>
  </si>
  <si>
    <t>Amendments to planning permission dated 28 March 2012 (RN: 10/10822) for redevelopment with retention of facade and party walls to No. 122 Bayswater Road to provide a new seven storey plus basement building comprising retail (Class A1) and restaurant (Class A3) on the ground floor and part basement and 22 flats (1x1 bed, 14x2 bed and 7x3 bed) over first to sixth floors with roof top and basement plant and 27 cycle parking spaces; namely, alterations to front facade, alterations to rear facade involving removal of green wall and installation of window boxes and first floor terrace and green roof to No. 122, alteration to internal layout including two core residential accesses, reconfiguration of allocation of floorspace involving loss of retail floorspace to residential, rearrangement of retail and restaurant units, residents gym at basement, revised plant location and changes in detail at roof level.</t>
  </si>
  <si>
    <t>14/04161/FULL</t>
  </si>
  <si>
    <t>2 Savoy Court, London,WC2R 0EZ</t>
  </si>
  <si>
    <t>Use of part basement, part ground and first to seventh floors as 21 residential apartments (Class C3); external alterations including the rationalisation of plant, erection of a single storey extension and creation of a terrace at rear seventh floor level.</t>
  </si>
  <si>
    <t>Affordable housing contribution of £800,000</t>
  </si>
  <si>
    <t>13/10511/FULL</t>
  </si>
  <si>
    <t>8-10 Great George Street, London, SW1P 3AE</t>
  </si>
  <si>
    <t>Use of part ground floor and upper floors as 21 residential flats (Class C3), use of part lower ground floor and part ground floor as restaurant (Class A3) and use of part basement and part lower ground floor for residential parking. External alterations including the removal of rooftop plant enclosures and replacement with a single storey extension, remodelling of the Little Sanctuary elevation and introduction of balconies to lightwells.</t>
  </si>
  <si>
    <t>Applicant negotiating leases.</t>
  </si>
  <si>
    <t>15/00004/P3JPA</t>
  </si>
  <si>
    <t>The Wellington Building, 28-32 Wellington Road, London, NW8 9SP</t>
  </si>
  <si>
    <t>Use of building from office (Class B1a) to provide 21 residential units (Class C3). Application for prior approval under Part 3 Schedule 2 Class J of the Town and Country Planning (General Permitted Development)(England) Order 1995 as amended by the Town and Country Planning (General Permitted Development)(Amendment) (England) Order 2013 and the Town and Country Planning (General Permitted Development) (Amendment and Consequential Provisions) (England) Order 2014.</t>
  </si>
  <si>
    <t>15/07778/FULL</t>
  </si>
  <si>
    <t xml:space="preserve">32-34 Great Peter Street, 
London, 
SW1P 2DB
</t>
  </si>
  <si>
    <t>Demolition of the existing building and redevelopment of the site to provide 21 residential units (15 x private residential units and 6 x affordable residential units) (Class C3) in a new eight storey building (basement with sub basement, ground plus seven upper floors) with the provision of car parking, plant and associated works.</t>
  </si>
  <si>
    <t>13/09152/FULL</t>
  </si>
  <si>
    <t>Repeater Station, 2 Ashbridge Street, London, NW8 8DS</t>
  </si>
  <si>
    <t>Demolition of existing building, with retention of access to sub-surface BT infrastructure and existing basement floor and redevelopment of rest of site as a four storey building to provide 20 residential units (6x1 bed, 8x2 bed and 6x3 bed flats), with basement level parking and services and balconies and amenity space to elevations. Provision of new vehicular access from Ashbridge Street and alteration to existing BT site access.</t>
  </si>
  <si>
    <t>15/00581/FULL</t>
  </si>
  <si>
    <t xml:space="preserve">52-53 Poland Street, 
London
, W1F 7NB
</t>
  </si>
  <si>
    <t>Use of part ground floor and the upper floors of the building for up to 19 residential units (Class C3), alterations including forward projection of front facade on first to fifth floors, extension to seventh floor front terrace and eighth floor roof addition; infill extension to southern lightwell on third to eighth floors; creation of residential terraces on all levels; installation of new and relocated plant at ground, first and roof levels, with associated plant enclosures.</t>
  </si>
  <si>
    <t>£715,000 affordable housing contribution. Unlikely to proceed</t>
  </si>
  <si>
    <t>13/03434/FULL</t>
  </si>
  <si>
    <t>31-35 Craven Hill Gardens, London, W2 3EA</t>
  </si>
  <si>
    <t>Demolition of the existing building behind the front facade and redevelopment to provide 18 residential units ( 1 x studio, 7 x 2 bedroom, 7 x 3 bedroom and 3 x 4 bedroom flats), with associated terraces, cycle parking, refuse storage and mechanical plant.</t>
  </si>
  <si>
    <t>15/07397/FULL</t>
  </si>
  <si>
    <t>49 Charing Cross Road, London, SW1A 2DX</t>
  </si>
  <si>
    <t xml:space="preserve">Use of part basement, part ground, part first and the upper floors of 49-50 Charing Cross and part basement and part ground of 12 Whitehall as 10 residential flats (Class C3). External alterations include extensions within internal lightwells at second and third floor levels, installation of plant within enclosures at roof level and within lightwells, alterations to windows, doors, balustrading and parapets. </t>
  </si>
  <si>
    <t>£3,336,000 affordable housing contribution.</t>
  </si>
  <si>
    <t>16/01573/FULL</t>
  </si>
  <si>
    <t xml:space="preserve">74-76 Princes Square
, London, 
W2 4NP
</t>
  </si>
  <si>
    <t>Conversion of 26 serviced apartments within part of the building to form 17 residential units. Installation of new French doors and new cycle parking and refuse stores in the ground floor courtyard and installation of balustrade to front dormer windows and existing terrace at rear fourth floor.</t>
  </si>
  <si>
    <t>11/03296/FULL</t>
  </si>
  <si>
    <t>Maida Hill Delivery Office, Lanhill Road, London ,W9 2BQ</t>
  </si>
  <si>
    <t>Redevelopment of the site to create a new five storey building plus lower ground floor to provide 16 flats (2x1 studios; 7x1 bedroom; 6x2 bedroom; 1x3 bedroom) comprising 12 affordable and four private units, with associated gardens and terraces.</t>
  </si>
  <si>
    <t>15/02851/FULL</t>
  </si>
  <si>
    <t xml:space="preserve">9-11 Richmond Buildings
, London, 
W1D 3HF
</t>
  </si>
  <si>
    <t>Demolition of the existing building and erection of a replacement building to provide sub-basements for use by a car stacker, and basement, lower ground, ground and first to fifth floor levels for use as residential accommodation comprising 13 residential units (Class C3). Creation of terraces at first to fifth floor levels and lightwells to the front and rear of the property. Installation of plant and PV cells at main roof level and condenser units within an enclosure at ground floor level within the undercroft.</t>
  </si>
  <si>
    <t>£1,015,000 affordable housing contribution.</t>
  </si>
  <si>
    <t>16/01796/FULL</t>
  </si>
  <si>
    <t>29-35 Old Queen Street, London, SW1H 9JA</t>
  </si>
  <si>
    <t>Use of the building to provide 16 self-contained flats and associated external alterations including remodelling of existing mansard, creation of a roof extension, associated plant and roof terrace and replacement of windows.</t>
  </si>
  <si>
    <t xml:space="preserve">Affordable housing contribution of £1,573,570. </t>
  </si>
  <si>
    <t>15/06880/FULL</t>
  </si>
  <si>
    <t>12 Elgin Avenue, London, W9 3QP</t>
  </si>
  <si>
    <t>Demolition of the existing buildings on site and erection of a five storey plus basement level building to provide 15 self-contained flats, with two off-street car parking spaces at ground level and ancillary servicing and storage at basement level. Removal of two Lime trees to site frontage and provision of new hard and soft landscaping.</t>
  </si>
  <si>
    <t>14/03749/FULL</t>
  </si>
  <si>
    <t>154 Bayswater Road And 6 Palace Court, London, W2 4HP</t>
  </si>
  <si>
    <t>Complete demolition of 154 Bayswater Road and demolition of 6 Palace Court behind retained front facade. Redevelopment of site to provide 15 residential units (Class C3) (1 x 1 bed, 9 x 2 bed, 5 x 3 bed) in building comprising of lower ground, ground and five/six upper floors with associated works including landscaping, mechanical plant, terraces, lightwells and pv panels.</t>
  </si>
  <si>
    <t>13/06687/FULL</t>
  </si>
  <si>
    <t>Garrick House, 27 - 32 King Street, Covent Garden, London, WC2E 8JD</t>
  </si>
  <si>
    <t>Conversion and refurbishment of part basement, part ground and first to third floors of 27-32 King Street to provide 14 residential units (Class C3); incorporating a replacement closet wing extension to 32 King Street; replacement of existing roofs with fourth floor mansard roof extension to 27-30 King Street; creation of private terrace area to rear of 28 King Street at third floor level, associated roof level plant.  New retail unit on ground and basement floors of 30 King Street including new shopfront; associated works.</t>
  </si>
  <si>
    <t>15/00834/FULL</t>
  </si>
  <si>
    <t>Site at 18-19 Buckingham Gate, London</t>
  </si>
  <si>
    <t>Demolition of 18 and 19 Buckingham Gate and their replacement with a building comprising sub-basement, basement and seven upper floors, including the creation of terraces at first, fourth, fifth, sixth and roof levels; off street car parking and car lift accessed from Catherine Place and mechanical plant at basement and roof levels; in association with the use of the building as 14 residential flats (Class C3) (8 x 2 bed, 5 x 3 bed and 1 x 4 bed flats).</t>
  </si>
  <si>
    <t>15/03597/FULL</t>
  </si>
  <si>
    <t>41 Kingsway, London, WC2B 6TP</t>
  </si>
  <si>
    <t>Use of part basement and part ground floor as a restaurant (Class A3) and use of part ground and first to seventh floors to provide 14 residential flats (Class C3).  External alterations including extension and new dormer windows at roof level;  installation of mechanical plant within the rear lightwell and at seventh floor level; and installation of an extract duct to the rear elevation.</t>
  </si>
  <si>
    <t>15/04083/FULL</t>
  </si>
  <si>
    <t>7-10 Adam Street, London</t>
  </si>
  <si>
    <t>Use as 15 residential units (Class C3) comprising of 14 flats and one townhouse and a restaurant (Class A3). External alterations including infill extension from lower ground up to fourth floor level to the rear of No. 10 with terrace above; alterations and repairs to roof including new skylights, plant extracts and coverings; alterations to windows and doors; and opening up of front lightwell to No. 7. Internal alterations including removal and addition of partitions.</t>
  </si>
  <si>
    <t>Affordable housing contribution of £1,370,181</t>
  </si>
  <si>
    <t>13/12681/FULL</t>
  </si>
  <si>
    <t>Gaywood House, 29 Great Peter Street, London, SW1P 3LW</t>
  </si>
  <si>
    <t>Removal of existing roof and construction of new mansard roof incorporating roof level plant; construction of extensions at lower ground to fourth floor level within rear lightwell; installation of balconies to all floors to rear lightwell elevation; associated alterations to front and rear facade including replacement windows in association with the use of the building as 14 residential flats (Class C3).</t>
  </si>
  <si>
    <t>14/12753/FULL</t>
  </si>
  <si>
    <t>Hope House, 45 Great Peter Street, London, SW1P 3LT</t>
  </si>
  <si>
    <t>Use of first to sixth floors as 13 self-contained residential (Class C3) units with associated external alterations including replacement windows, fire escape extension to roof and new rooftop plant, together with cycle parking, refuse/recycling provisions and ancillary basement storage.</t>
  </si>
  <si>
    <t>Affordable housing contribution of £567,000</t>
  </si>
  <si>
    <t>15/06224/FULL</t>
  </si>
  <si>
    <t xml:space="preserve">1-2 Castle Lane, 
London, 
SW1E 6DR
</t>
  </si>
  <si>
    <t>Use of building as 13 residential units (11 private units and 2 affordable units) (Class C3), minor alterations to windows and doors and to existing lightwells at basement level.</t>
  </si>
  <si>
    <t>14/04880/FULL</t>
  </si>
  <si>
    <t xml:space="preserve">13-15 Portland Place, 
London
</t>
  </si>
  <si>
    <t>Use of the building as 13 residential units with car parking at ground floor and ancillary gym facility at basement level. Installation of plant at lower ground floor level, photovoltaic panels at roof level and associated external alterations.</t>
  </si>
  <si>
    <t>£3,817,000 affordable housing contribution.</t>
  </si>
  <si>
    <t>15/06315/FULL</t>
  </si>
  <si>
    <t>40 Long Acre London</t>
  </si>
  <si>
    <t>Use of part ground and first to fourth floors for residential purposes to provide 13 flats (Class C3).  Erection of a single storey roof extension, terraces at second and fifth floor level and installation of skylights, photovoltaic panels and plant enclosure at roof level.  Associated external alterations.</t>
  </si>
  <si>
    <t xml:space="preserve">Affordable housing contribution of £1,007,370. </t>
  </si>
  <si>
    <t>14/00139/FULL</t>
  </si>
  <si>
    <t>Development site at 18A Curzon Street and 6 Stanhope Gate, London, W1K 1LQ</t>
  </si>
  <si>
    <t>Demolition and redevelopment, retaining front facades of 5-6 Stanhope Gate, to provide a building comprising 12 residential units, on lower ground, ground and first to fifth floors on the Stanhope Gate frontage and lower ground, ground and first to part seventh/part eighth floors on the Curzon Street frontage (including plant at part eighth floor level, and roof terraces at sixth/seventh/eighth floor levels); excavation to provide part sub-basement and three basement levels (in addition to lower ground floor) for ancillary uses, car and cycle parking and mechanical plant; alterations to existing access on Curzon Street and associated works.</t>
  </si>
  <si>
    <t>Revised scheme to follow.</t>
  </si>
  <si>
    <t>15/07438/FULL</t>
  </si>
  <si>
    <t xml:space="preserve">40 - 42 Newman Street, 
London, 
W1T 1QZ
</t>
  </si>
  <si>
    <t>Use of first to fifth floors as 12 x flats (Class C3) (including cycle / waste storage in basement) and alterations to front entrance (site includes 43-44 Newman Street).</t>
  </si>
  <si>
    <t>£268,000 affordable housing contribution.</t>
  </si>
  <si>
    <t>15/00473/FULL</t>
  </si>
  <si>
    <t>2-3 Robert Street, London, WC2N 6BH</t>
  </si>
  <si>
    <t>Conversion of existing buildings to 11 residential units (Class C3) including the removal of the link addition on the south elevation and rear extension, construction of infill rear extension between ground and third floor level, extensions at roof level to provide access to new terraces, installation of plant equipment in basement and associated external and internal works, including excavation of pool.</t>
  </si>
  <si>
    <t>Affordable housing contribution of £358,457</t>
  </si>
  <si>
    <t>14/10572/FULL</t>
  </si>
  <si>
    <t>Grove House 88 - 94 Westbourne Grove, London, W2 5RT</t>
  </si>
  <si>
    <t>Demolition of existing building and erection of new basement plus six storey building to provide 11 residential units (6 x 1 bed, 1 x 2 bed and 4 x 3 bed units) at first to fifth floor and A1 retail use at basement and ground floor levels. Removal of two street trees.</t>
  </si>
  <si>
    <t>Affordable housing contribution of £1,015,980</t>
  </si>
  <si>
    <t>14/08430/FULL</t>
  </si>
  <si>
    <t>Buckingham Court, 78 Buckingham Gate, London, SW1E 6PE</t>
  </si>
  <si>
    <t>Use of premises at part ground, first and second floor as 11 residential apartments (Class C3); extensions at first and second floor level to rear with associated external alterations and the provision of new and replacement air conditioning units together with other associated works.</t>
  </si>
  <si>
    <t>Affordable housing contribution of £268,570</t>
  </si>
  <si>
    <t>15/05134/FULL</t>
  </si>
  <si>
    <t>4 - 5 Buckingham Gate, London, SW1E 6JP</t>
  </si>
  <si>
    <t>Demolition behind retained front and side facades on Buckingham Gate and redevelopment to provide eleven residential flats including excavation to provide additional basement and sub-basement levels. External alterations including alterations to windows, installation of plant equipment at roof level to provide additional residential accommodation and creation of terraces on Stafford Place frontage at rear second, third and fifth floor level together with vehicular crossover from Stafford Way and associated highway works.</t>
  </si>
  <si>
    <t>£4,673,620 affordable housing contribution.</t>
  </si>
  <si>
    <t>13/10869/FULL</t>
  </si>
  <si>
    <t>26-27 Southampton Street, London</t>
  </si>
  <si>
    <t>Use of part ground and all other floors at 26-27 Southampton Street from office (Class B1) to residential flats (Class C3) use and part of ground floor from offices (Class B1) to retail (Class A1) use and associated internal and external alterations including the creation of an additional floor above No.26. Associated works including the creation of courtyard at rear basement level installation of plant, solar panels, alterations to windows and doors and creation of terraces to rear and at roof level.</t>
  </si>
  <si>
    <t>09/05824/FULL</t>
  </si>
  <si>
    <t>117-118 Bayswater Road, London, W2 3JH</t>
  </si>
  <si>
    <t>Development of Nos. 117 - 118 Bayswater Road for a mix of ground floor retail (Class A1) and 10 residential units (Class C3) on five floors above ground level plus basement parking for residential use.</t>
  </si>
  <si>
    <t>13/04233/FULL</t>
  </si>
  <si>
    <t>1 Bedford Street, London, WC2E 9HD</t>
  </si>
  <si>
    <t>Erection of additional storey at main roof level; infill extension at fourth floor level to Bedford Street frontage; alterations to fenestration; installation of balconies at rear second to fifth floor level and installation of plant within louvred enclosures at  fifth and roof level; in connection with use of the second to fifth floors as 10 residential flats (with new residential entrance on Bedford Street).</t>
  </si>
  <si>
    <t>Affordable housing contribution of £810,660.</t>
  </si>
  <si>
    <t>15/07756/FULL</t>
  </si>
  <si>
    <t xml:space="preserve">Development Site at Millbank Complex, 
25 Millbank, 
London, 
SW1P 4QP
</t>
  </si>
  <si>
    <t>Refurbishment and replacement of facades and erection of 2 additional floors and plant enclosure to both Millbank Tower and 1 additional floor to the Y buildings; excavation of basement levels; demolition of rear car park in association with re-landscaping and reconfiguration of wider site; all in association with the use of the Tower as 207 private residential flats (Class C3) and Skybar (ancillary to adjacent Class C1), the south podium and part of tower as an arts/ cultural facility (Class D1) and the north podium and Y buildings as a 150 bedroom hotel (Class C1) with restaurant, bar and cafe at ground floor level. Use of roof of podium building as a terrace with associated alterations.</t>
  </si>
  <si>
    <t>2019/20</t>
  </si>
  <si>
    <t>15/02027/FULL</t>
  </si>
  <si>
    <t>New Court, 48 Carey Street, London, WC2A 2JE</t>
  </si>
  <si>
    <t>Demolition of existing building and redevelopment to provide a new building consisting of sub-basement, basement, ground plus nine upper floors to provide between 194 to 202 residential flats with an ancillary gym/fitness centre, car parking (101 spaces), cycle parking (332 spaces), waste storage and plant areas at main basement level and at sub-basement level.</t>
  </si>
  <si>
    <t>11/04623/FULL</t>
  </si>
  <si>
    <t>Paddington Sorting and Delivery Office, 31 London Street, W2 1AA</t>
  </si>
  <si>
    <t>Retention of 1907 facade to London Street and demolition of rear building to allow the erection of an eight storey office (Class B1) building with ground floor retail and restaurant uses (Classes A1 and A3), the erection of two residential buildings 7-9 storeys in height between Winsland Street and Winsland Mews to provide 95 residential units (Class C3). Demolition of pedestrian link across Winsland Mews, conversion of building between Winsland Mews and fronting Praed Street, the erection of a roof extension, the infilling of the colonnade and re-cladding works to provide 34 residential units (Class C3) with ground floor retail and restaurant uses (Classes A1 and A3). Provision of 82 parking spaces, retention / alteration of existing basement to provide 84 parking spaces. Other associated work concerned with landscaping, servicing, plant accommodation and providing access.</t>
  </si>
  <si>
    <t>14/10496/FULL</t>
  </si>
  <si>
    <t>Broadway Complex, 55 Broadway, London, SW1H 0AZ</t>
  </si>
  <si>
    <t>Change of use of 55 Broadway on part first to thirteenth floors from offices to private residential (77 units) including extensions at tenth floor level; use of part first floor as B1 offices and reconfiguration of ground floor retail.  Part demolition and redevelopment of 100 Petty France and Wing Over Station to provide affordable residential accommodation (35 units) and associated car parking (43 spaces).</t>
  </si>
  <si>
    <t>14/11129/FULL</t>
  </si>
  <si>
    <t xml:space="preserve">First Chicago House, 
90 Long Acre, 
London, 
WC2E 9RA
</t>
  </si>
  <si>
    <t>Demolition of existing office building (forming whole street block with frontages to Long Acre, Endell Street, Shelton Street and Arne Street) and redevelopment to provide two new buildings comprising two basements, ground and part seven to part 12 upper floors  to provide a mix of uses comprising office (Class B1), 119 residential units (Class C3), retail (Class A1/A3), rehearsal space (sui generis), car parking for 30 cars accessed from Shelton Street together with new kiosk, publically accessible courtyard, landscaping works, public realm improvements, plant, cycle parking and other ancillary works.</t>
  </si>
  <si>
    <t>£89,000 affordable housing contribution.</t>
  </si>
  <si>
    <t>14/10918/FULL</t>
  </si>
  <si>
    <t>Car Park, Aybrook Street, London, W1U 4AR (Site also known as Moxon Street Car Park)</t>
  </si>
  <si>
    <t>Erection of a building including excavation works to provide three basement storeys and six above ground storeys for mixed use purposes including up to 79 residential units, retail shops, restaurants, multi-purpose community hall, community space, cycle and car parking, servicing, landscaping, plant and other works. (Site also known as Moxon Street Car Park.)</t>
  </si>
  <si>
    <t xml:space="preserve">Planning Application </t>
  </si>
  <si>
    <t>16/02091/FULL</t>
  </si>
  <si>
    <t xml:space="preserve">Hathaway House Woodfield Road W9 </t>
  </si>
  <si>
    <t xml:space="preserve">Redevelopment to provide buildings of ground and 4 storeys, ground and 13 storeys of mixed B1 and D1 use and 74 residential units </t>
  </si>
  <si>
    <t>02/06302/FULL</t>
  </si>
  <si>
    <t>Development site at 1 Queens Grove and 12-22 Finchley Road, London, NW8 6EB</t>
  </si>
  <si>
    <t>Demolition of existing buildings and erection of residential building of 6-8 storeys comprising 66 apartments including 17 affordable units and provision of 64 parking spaces in two basements.</t>
  </si>
  <si>
    <t xml:space="preserve">16/09461/FULL </t>
  </si>
  <si>
    <t xml:space="preserve">103-131 Queensway, 8-16 Moscow Road, 1,3,4a ,6 Salem Road &amp; 24-32 Queens Mews W2 </t>
  </si>
  <si>
    <t>Phased redevelopment consisting ground floor and basement Class A1/A2/A3 commercial uses, Class B1/ D1/ C3 residential accommodation on the upper floors, roof extensions, improved vehicular access, basement car parking, cycle parking, public realm improvements, and associated works.</t>
  </si>
  <si>
    <t>15/10671/FULL</t>
  </si>
  <si>
    <t xml:space="preserve">117-125 Bayswater Road 2-6,7 Fosbury Mews W2 </t>
  </si>
  <si>
    <t>15/08211/FULL</t>
  </si>
  <si>
    <t>St Johns Wood Delivery Office, 30 Lodge Road, London, NW8 8LA</t>
  </si>
  <si>
    <t>Development of existing vacant sorting office and associated hardstanding on site.  Erection of 10 storey building comprising 52 residential units and ancillary floorspace (Class C3), provision of 54 car parking spaces, waste management areas, cycle parking and chp facility within basement, public realm works and access to car lifts from Lodge Road.</t>
  </si>
  <si>
    <t>14/08453/FULL</t>
  </si>
  <si>
    <t xml:space="preserve">21 Dartmouth Street, London, SW1H 9BP
</t>
  </si>
  <si>
    <t>Use of the property for 47 residential units (Class C3); alterations to floor level at lower ground floor level and creation of vehicular access from Dartmouth Street associated with the provision of car parking; use of flat roofs at upper floor levels for balconies; alterations to windows; installation of plant at roof level; and associated external alterations.</t>
  </si>
  <si>
    <t>15/09769/FULL</t>
  </si>
  <si>
    <t>Dora House, 60 St John's Wood Road, London, NW8 7HN</t>
  </si>
  <si>
    <t>Demolition of the existing building and redevelopment to provide two buildings: Building 1 comprising one basement level, ground and twelve upper floors containing car parking, plant, sheltered accommodation (Class C3) and ancillary communal areas; Building 2 comprising three basement levels, ground and ten upper floors containing plant, car parking, residential accommodation (Class C3) and ancillary leisure; reconfigured vehicular and pedestrian access together with landscaping and other works in association with the development. Includes 156 sheltered flats.</t>
  </si>
  <si>
    <t>Application considered by Committee on 13 September 2016 - agreed to approve subject to a legal agreement  Provision of affordable housing in the form of 139 units of sheltered 
accommodation for the elderly</t>
  </si>
  <si>
    <t>13/06795/FULL</t>
  </si>
  <si>
    <t>31-36 Foley Street, London, W1W 6D</t>
  </si>
  <si>
    <t>Use of the building for residential purposes (Class C3) providing a maximum of 34 flats. Associated internal and external alterations including demolition of existing rear lift core and first floor extension; erection of a roof extension and two storey rear extension at basement and ground floor level, creation of terraces at ground floor, first floor, second floor and fifth floor levels and installation of outdoor condensing units within an enclosure at roof level.</t>
  </si>
  <si>
    <t>14/01450/FULL</t>
  </si>
  <si>
    <t>20-24 Broadwick Street, London, W1F 7DD</t>
  </si>
  <si>
    <t>Redevelopment of 20-24 Broadwick Street and 85 Berwick Street, including the creation of new facades and extensions at main roof level, installation of plant in the basement and at main roof level with associated screening and creation of Juliet balconies at first to sixth floor levels and terraces at sixth, seventh and eighth floor levels all in connection with the use of part basement and ground floor levels as retail accommodation (Class A1) and part basement and ground and the first to eighth floor levels as residential accommodation (Class C3) comprising 24 residential units with associated waste storage and cycle parking.</t>
  </si>
  <si>
    <t>Affordable housing contribution of £2,768,000</t>
  </si>
  <si>
    <t>14/05950/FULL</t>
  </si>
  <si>
    <t>37-38 Golden Square, London, W1F 9BS</t>
  </si>
  <si>
    <t>Reconstruction of the fifth to seventh floors and erection of extensions at eighth floor roof level and at first to eighth floor levels within a rear lightwell in connection with the use of the first to eighth floors as 22 residential flats (Class C3); reconfiguration of the ground and basement floors to provide retail (Class A1) and restaurant (Class A3) uses; alteratlons including new windows to all elevations, creation of roof terraces and new plant and screening at roof level.</t>
  </si>
  <si>
    <t>Affordable housing contribution of £3,642,000</t>
  </si>
  <si>
    <t>14/01000/FULL</t>
  </si>
  <si>
    <t>Hobhouse Court, London</t>
  </si>
  <si>
    <t>Refurbishment and erection of two storey extension at roof level to 3-5 Whitcomb Street; demolition of 7-13, 15 and 17 Whitcomb Street and 1 Hobhouse Court and redevelopment to provide a building of ground and part four/part five upper floors; external alterations to 2, 2A and 3 Hobhouse Court; and refurbishment and extension to basement vaults, all in connection with their use as public art gallery (Class D1), retail (Class A1), office (Class B1) and 22  residential units (2 x studios, 7 x 1 bed, 5 x 2 bed and 8 x 3 bed) with plant at roof level, creation of new pedestrian access and hard and soft landscaping works to Hobhouse Court including removal and replacement of two trees.</t>
  </si>
  <si>
    <t>14/10352/FULL</t>
  </si>
  <si>
    <t>4 Stanhope Gate, London, W1J 7FY</t>
  </si>
  <si>
    <t>DEVELOPMENT SITE 4 &amp; 5-6 STANHOPE GATE/18A CURZON STREET: Demolition of existing buildings and redevelopment of site (retaining front facades of 5-6 Stanhope Gate) to provide a building comprising 20 residential units on lower ground, ground and first to fifth floors on the Stanhope Gate frontage and lower ground, ground and first to part seventh/part eighth floors on the Curzon Street frontage (including plant at part eighth floor level and roof terraces at sixth/seventh/eighth floor levels); includes excavation to provide part sub-basement and three basement levels (in addition to lower ground floor) for residents' leisure facility and other ancillary uses (car and cycle parking and mechanical plant); alterations to existing access on Curzon Street (including entrance to new car lift) and associated  works.</t>
  </si>
  <si>
    <t>Affordabe housing contribution of £7,730,000</t>
  </si>
  <si>
    <t>13/07431/FULL</t>
  </si>
  <si>
    <t>19 Bolsover Street, London, W1W 5NA</t>
  </si>
  <si>
    <t>Erection of a roof extension, erection of single storey extension at rear second floor level, creation of terraces at rear ground floor level, brick cladding to existing rear extension, new windows to rear elevation, associated cycle parking provision and refuse storage; all in connection with the use of the building as 17 residential units.</t>
  </si>
  <si>
    <t>Affordable housing contribution of £474,000</t>
  </si>
  <si>
    <t>14/08576/FULL</t>
  </si>
  <si>
    <t xml:space="preserve">Development Site 36 to 40 Langham Street and 94 Great Portland Street, London
</t>
  </si>
  <si>
    <t>Demolition behind retained front facade of No.36 and No.94, including the demolition of existing rear basement and ground extensions and roofs to Nos.36-40. Minor excavation to the rear of Nos. 36-40, and rebuilding to provide part four and part five storey (above ground) buildings at No.36 and No.94. Erection of mansard roof to Nos.38-40 in connection with the use of part of basement and ground for either retail (Class A1) or restaurant (Class A3) and the use of the remaining buildings as 17 residential units. Associated external alterations including rear terrace at first, second, fourth and roof level. New windows and plant.</t>
  </si>
  <si>
    <t>Affordable housing contribution of £570,000</t>
  </si>
  <si>
    <t>14/00784/FULL</t>
  </si>
  <si>
    <t>Development Site At 8-10 Grafton Street And 22-24 Bruton Lane, London, W1S 4EN</t>
  </si>
  <si>
    <t>Demolition of all existing buildings and redevelopment to provide (i) a six storey building (plus three storey basement) on Grafton Street comprising dual/alternative retail, restaurant or office use (Class A1/A3/B1) at ground and basement level 1, car parking and plant installation at basement level 2 and office use (Class B1) at first - fifth floor levels with plant enclosure at rooftop level; (ii) an 11 storey (plus two storey basement) building on Barlow Place comprising car parking and residential storage at basement levels and dual/alternative retail or restaurant (Class A1/A3) use at ground floor, and  residential use (Class C3) at first - tenth floors containing 15 residential units. Creation of roof terraces and plant enclosure at roof level and balconies at all floor levels. Associated provision of open space and landscaping.</t>
  </si>
  <si>
    <t>Affordable housing contribution of £2,262,084</t>
  </si>
  <si>
    <t>14/11672/FULL</t>
  </si>
  <si>
    <t xml:space="preserve">27 Soho Square, London, W1D 3QR
</t>
  </si>
  <si>
    <t>Triple alternative use of basement and ground floor levels as retail (Class A1), and/or financial and professional service (Class A2) and/or restaurant / cafe (Class A3) with associated shopfront alterations to all facades at ground floor level and use of first to sixth floors as 15 residential units, with associated external alterations including the creation of terraces at fourth and fifth floor level and Juliette balconies to Soho Square and Greek Street facades at first, second and third floor levels.</t>
  </si>
  <si>
    <t>14/11837/FULL</t>
  </si>
  <si>
    <t xml:space="preserve">87-89 Cleveland Street, 
London
, W1T 6PJ
</t>
  </si>
  <si>
    <t>Demolition of existing building and redevelopment to provide a building of three blocks separated by landscaped areas (Block A - comprising ground and nine upper floors, Block B - ground and three upper floors and Block C - ground and three upper floors, each with basement and sub-basement) to provide up to 105 residential units, a petrol filling station, a mix of retail (Class A1)/ restaurant (Class A3)/ drinking establishment (Class A4)/office (Class B1)/ non-residential institution (Class D1) and assembly and leisure (Class D2) floorspace, and 46 residential parking spaces with associated plant space across sub-basement, basement and ground floor levels.</t>
  </si>
  <si>
    <t>£4,629,000 affordable housing contribution. Construction stopped Nov 2016</t>
  </si>
  <si>
    <t>15/11056/FULL</t>
  </si>
  <si>
    <t xml:space="preserve">21 - 23 Farm Street, 
London, 
W1J 5RG
</t>
  </si>
  <si>
    <t>Demolition of the existing four storey building, retention of existing basement level and erection of new four storey building comprising a street cleansing depot at ground and part first floor levels and 14 affordable residential units at part first, second and third floor levels.</t>
  </si>
  <si>
    <t>14/01122/FULL</t>
  </si>
  <si>
    <t>124-130 Seymour Place, London, W1H 6AQ</t>
  </si>
  <si>
    <t>Demolition of existing buildings and erection of new building on basement to fourth floors with rooftop plant enclosure; new rear lightwells/railings on Walmer Place; creation of living roof and green wall. Use of the building as 12 flats with associated balconies/terraces (Class C3).</t>
  </si>
  <si>
    <t>14/11629/FULL</t>
  </si>
  <si>
    <t>14-16 Great Portland Street, London, W1W 8BN</t>
  </si>
  <si>
    <t>Erection of single storey roof extension, alteration to fenestration (including the installation of replacement windows / doors), creation of terrace at second and third floor level on Margaret Court elevation and at fifth floor level on Great Portland Street elevation, and installation of photovoltaic arrays and three condensing unit at roof level. Use of first, second, third, fourth and enlarged fifth floors as 11 x residential apartments (Class C3).</t>
  </si>
  <si>
    <t>Affordable housing contribution of £268,945. May not proceed as building likely to be retained as offices.</t>
  </si>
  <si>
    <t>15/07396/FULL</t>
  </si>
  <si>
    <t xml:space="preserve">126 - 134 Baker Street, 
London, 
W1U 6SH
</t>
  </si>
  <si>
    <t>Erection of three storey extension at the rear of the building at second, third and fourth floor level and use of enlarged second to fourth floors as 11 flats (Class C3). Installation of plant within existing roof top plant room and plant within existing stairwell at roof level. Installation of photovoltaic panels and living roof at roof level and new entrance doors at ground floor level.</t>
  </si>
  <si>
    <t>£309,000 affordable housing contribution.</t>
  </si>
  <si>
    <t>16/04024/FULL</t>
  </si>
  <si>
    <t xml:space="preserve">The Flora Public House 525 Harrow Road W9 </t>
  </si>
  <si>
    <t xml:space="preserve">Continued use as public house (Use Class A4) at basement and ground floors and conversion of upper floors into six residential units.  Roof extension to existing building.  Erection of five storey mixed-use building on beer garden with Class B1/A1/A2 use at ground floor level and four residential units on upper floors. Demolition of pub garden outbuildings and boundary wall to Harrow Road. </t>
  </si>
  <si>
    <t xml:space="preserve">15/10072/FULL </t>
  </si>
  <si>
    <t xml:space="preserve">Whiteleys Queensway W2 </t>
  </si>
  <si>
    <t>Redevelopment behind the retained facades Queensway and Porchester Gardens facades to provide a mixed use development comprising three basement levels, ground floor and up to 10 upper floor levels, containing up to 103 residential units (Class C3), retail floorspace (Class A1 and A3) facing Queensway and arranged around a new retail arcade below re-provided central atrium and central retail courtyard, public car park, hotel (Class C1), cinema (Class D2) gym (Class D2), crèche (Class D1), with associated landscaping and public realm improvements, provision of 103 basement residential parking spaces, cycle parking and associated basement level plant and servicing provision.</t>
  </si>
  <si>
    <t>2020/21</t>
  </si>
  <si>
    <t>6-10</t>
  </si>
  <si>
    <t>Housing renewal site</t>
  </si>
  <si>
    <t>14/01295/COFUL</t>
  </si>
  <si>
    <t>Ebury Bridge Estate, London</t>
  </si>
  <si>
    <t>Partial demolition and redevelopment to provide 271 new flats, A1/A2/D1 uses, landscaping, children's play space and car parking.</t>
  </si>
  <si>
    <t>Council owned site.</t>
  </si>
  <si>
    <t>2021/22</t>
  </si>
  <si>
    <t>10/01280/FULL</t>
  </si>
  <si>
    <t>190 Strand, London, WC2R 1NB</t>
  </si>
  <si>
    <t>Demolition of all existing buildings (fronting Strand, Arundel Street, Maltravers Street and Milford Lane) and redevelopment to provide one new building comprising basement levels, ground and part 7/ part 8/ part 9 storeys and one new building comprising basement levels, ground and 8 storeys to provide 206 residential dwellings (Class C3), two retail units (Class A1) fronting Strand, one restaurant (Class A3) fronting Arundel Street, a leisure centre, a business centre, car parking for 200 cars, servicing area, new access, public courtyard, landscaping, highways alterations and other associated works.</t>
  </si>
  <si>
    <t>Affordable housing contribution amended to £24,000,000 as a result of variation of legal agreement (15/06351/MOD106).</t>
  </si>
  <si>
    <t>Proposals site</t>
  </si>
  <si>
    <t>Site bounded by Luton Street, Bedlow Close, Capland Street and 60 Penfold Street</t>
  </si>
  <si>
    <t>No planning permission</t>
  </si>
  <si>
    <t>Confidential site</t>
  </si>
  <si>
    <t>BBC Studios (Confidential Site A)</t>
  </si>
  <si>
    <t>Housing expected.</t>
  </si>
  <si>
    <t>Pre-application discussions.</t>
  </si>
  <si>
    <t>Planning brief / Proposals site</t>
  </si>
  <si>
    <t>11/10055/FULL</t>
  </si>
  <si>
    <t>Crossrail site - Tottenham Court Road sites (Western ticket hall)</t>
  </si>
  <si>
    <t>i) Use of void areas within station building at basement, ground and mezzanine floors fronting onto Oxford Street for retail purposes, and erection of a building comprising first and six upper floors with roof top plant to the north of Fareham Street for use as 69 flats (Site C).  ii) Use of ground floor void area fronting onto Dean Street and Fareham Street for retail purposes and erection of a building comprising first and five upper floors with roof top plant  to the south of Fareham Street  for  use as 23 flats (Site D).</t>
  </si>
  <si>
    <t>Residential elements of Crossrail scheme not expected until after Crossrail is complete. Application received 19/10/2011. Approved subject to Section 106 completion. Affordable housing financial contribution offered.</t>
  </si>
  <si>
    <t>13/12709/FULL</t>
  </si>
  <si>
    <t>466-490 Edgware Road, London, W2 1EL</t>
  </si>
  <si>
    <t>Demolition of existing buildings and erection of a new building of basement, ground and five upper floors fronting Edgware Road with three storey townhouses to Lyons Place frontage comprising replacement Petrol Filling Station (sui generis), retail unit(s) (Class A1) and 76 Class (Class C3) residential units (47 affordable housing units and 29 private market units) together with 39 car parking spaces and 118 cycle parking spaces, landscaping, plant and ancillary works. (Linked to redevelopment of land at 5-9 Marble Arch, 2-20 Edgware Road, 53-59 Bryanston Street -  RN 13/12710/FULL)</t>
  </si>
  <si>
    <t>Site bounded by Shroton Street, Cosway Street, Bell Street and Stalbridge Street, NW1</t>
  </si>
  <si>
    <t>Potentially capable of 35 new homes subject to addressing the 'in principle' requirements of Policy S34 - loss of the social and community use.</t>
  </si>
  <si>
    <t>15/02197/FULL</t>
  </si>
  <si>
    <t xml:space="preserve">Audley Square Garage, 
5 Audley Square, 
London, 
W1K 1DS
</t>
  </si>
  <si>
    <t>Demolition of existing buildings (with the exception of 4 Red Lion Yard which is to be retained with external alterations) and the erection of new building of eight/nine storeys (plus lower ground floor and four basement levels) to provide 30 residential units with swimming pool and gymnasium, creation of roof terraces, car parking and cycle parking; vehicular access from Waverton Street; hard and soft landscaping; and plant at roof level.</t>
  </si>
  <si>
    <t>£9,400,000 affordable housing contribution.</t>
  </si>
  <si>
    <t xml:space="preserve">Pre-application </t>
  </si>
  <si>
    <t>Beachcroft 111 B Shirland Road W9</t>
  </si>
  <si>
    <t>Demolition of existing buildings and redevelopment to provide a 85 bed care home and 20 self-contained flats with associated landscape and parking</t>
  </si>
  <si>
    <t>Queen Alexander Military Hospital, John Islip Street, London</t>
  </si>
  <si>
    <t>Inside CAZ, Thames Policy Area and Millbank conservation area. Within the Priority Area for Additional Green Open Space for Play. Proposals for residential, cultural and office use.</t>
  </si>
  <si>
    <t>Pre-application discussions taken place.</t>
  </si>
  <si>
    <t>2022/23</t>
  </si>
  <si>
    <t xml:space="preserve">14-17 Paddington Green W2 </t>
  </si>
  <si>
    <t xml:space="preserve">Redevelopment to provide approximately 120  units </t>
  </si>
  <si>
    <t>Southern Westminster</t>
  </si>
  <si>
    <t>2023/24</t>
  </si>
  <si>
    <t>Change of use from barracks to residential, including full on-site provision of affordable housing and the full range of housing sizes.</t>
  </si>
  <si>
    <t>The Travis Perkins Building, 149-157 Harrow Road</t>
  </si>
  <si>
    <t>pre-application discussions undertaken in early 2016. Units calculated using GLA Residential Matrix Urban Setting Ptal 6 (55x2.73ha)</t>
  </si>
  <si>
    <t>Tottenham Court Road Station (Eastern Ticket Hall): Site bounded by 1-23 Oxford Street,1-6 Falconbery Court, 157-165 Charing Cross Road including the Astoria Theatre - the Astoria site, WC2</t>
  </si>
  <si>
    <t xml:space="preserve">Crossrail site. </t>
  </si>
  <si>
    <t>Subject to Planning Brief Supplementary Planning Document 2009. Permission subject to s106. Units from 2013 SHLAA with reduced capacity</t>
  </si>
  <si>
    <t>Tottenham Court Road Station (Eastern Ticket Hall): 135-155 Charing Cross Road and 12 Sutton Row - the Goslett Yard site, WC2</t>
  </si>
  <si>
    <t>Crossrail site.</t>
  </si>
  <si>
    <t>48-56 Ebury Bridge Road SW1</t>
  </si>
  <si>
    <t>Petrol station with possible flats above</t>
  </si>
  <si>
    <t>Edgware Road Station, Chapel Street, NW1</t>
  </si>
  <si>
    <t>Principal existing use: London Underground station.</t>
  </si>
  <si>
    <t>Subject to Planning Brief. Units from 2013 SHLAA with reduced capacity</t>
  </si>
  <si>
    <t>2025/26</t>
  </si>
  <si>
    <t>St Mary's Hospital, Praed Street, W2</t>
  </si>
  <si>
    <t>11-15</t>
  </si>
  <si>
    <t>Church Street/Edgware Road Housing Renewal Area</t>
  </si>
  <si>
    <t>Proposed Housing Renewal Area for remodelling of existing Council housing estates. Masterplanning phase 2009/10. Will provide a mixture of market, intermediate and social housing with the market housing comprising of about one third of total units overall. Known housing site comprising Parsons House podium (100 units expected) and Adpar House (20 units expected). Other sites expected to come forward as part of this scheme.</t>
  </si>
  <si>
    <t>2026/27</t>
  </si>
  <si>
    <t>Reference</t>
  </si>
  <si>
    <t>Proposed units</t>
  </si>
  <si>
    <t>Site Area</t>
  </si>
  <si>
    <t>Proposal</t>
  </si>
  <si>
    <t>Reason taken out of schedule</t>
  </si>
  <si>
    <t>Date moved to audit trail</t>
  </si>
  <si>
    <t>12/08019/FULL</t>
  </si>
  <si>
    <t>Audley Square Garage, 5 Audley Square, 49 Hill Street and 5-7 Waverton Street, London, W1K 1DS</t>
  </si>
  <si>
    <t>Extension of time limit for the implementation of extant planning permission ref: 08/07120/FULL for 'Demolition of existing buildings and erection of new building of eight /nine storeys (plus lower ground floor and four basement levels) to provide 24 residential units with swimming pool and gymnasium, creation of roof terraces, green roof and solar collectors; car parking and cycle parking; a Council street sweeping depot; vehicular access from Waverton Street; and landscaping on Audley Square'.</t>
  </si>
  <si>
    <t>Lapsed</t>
  </si>
  <si>
    <t>Autumn 2016</t>
  </si>
  <si>
    <t>12/09397/FULL</t>
  </si>
  <si>
    <t>23-28 Paddington Street, Car Park and 74-76 Chiltern Street, London, W1U 5AA</t>
  </si>
  <si>
    <t>Sites 3, 4 and 5: Removal of existing pitched roofs to the two and four storey blocks and infill developments, the conversion of the existing nursery and community centre to create 34 affordable units and communal winter gardens.</t>
  </si>
  <si>
    <t>Superseded by 15/01247/FULL</t>
  </si>
  <si>
    <t>11/04493/FULL</t>
  </si>
  <si>
    <t>0.25</t>
  </si>
  <si>
    <t>Partial demolition of existing building and redevelopment behind retained facades on Grosvenor Square, the principal facades on North Audley Street and part of Providence Court; extensions at roof level and infill extensions from second to eighth floor level within the lightwells on the North Audley Street elevation; creation of basement and sub-basement car parking levels with access from Providence Court; provision of terraces at ground, first, seventh and eighth floor levels, all in association with the use of the building for residential purposes (Class C3) comprising 31 flats.</t>
  </si>
  <si>
    <t>Superseded by 14/07424/FULL</t>
  </si>
  <si>
    <t>13/04346/FULL</t>
  </si>
  <si>
    <t>Demolition of the existing building and redevelopment comprising erection of a part three, part five storey building to provide 14 self- contained flats (2x1 bed, 9x2 bed and 3x3 bed), with provision of three off-street parking spaces at ground level and ancillary servicing and storage at basement level. Removal of one Lime tree and provision of new hard and soft landscaping.</t>
  </si>
  <si>
    <t>Superseded by 15/06880/FULL</t>
  </si>
  <si>
    <t>13/06555/FULL</t>
  </si>
  <si>
    <t>12-14 Long Acre, London, WC2E 9LP</t>
  </si>
  <si>
    <t>Use of the second, third and fourth floors for residential purposes (Class C3) to provide 10 flats. Installation of new plant at fifth floor level and solar panels at roof level.  Associated internal alterations at ground and second to fourth floor levels.</t>
  </si>
  <si>
    <t>Superseded by 15/03096/FULL</t>
  </si>
  <si>
    <t>13/12710/FULL</t>
  </si>
  <si>
    <t>Development Site At 5-9 Marble Arch, 2-20 (evens) Edgware Road &amp; 53-59 (odd) Bryanston Street, London</t>
  </si>
  <si>
    <t>Demolition of existing buildings and erection of two new buildings with three basement levels and two mezzanine levels below ground across the site; Building 1 fronting onto Marble Arch comprises of ground and seven upper floors with roof top plant and Building 2 fronting onto Edgware Road comprises of ground and seven upper floors with a tower to 17th floor level; all for a mix of uses comprising office (Class B1), between 50 and 53 residential flats, retail (Class A1), restaurant (Class A3), bar (Class A4) and cinema (Class D2); provision of 55 car parking spaces, 242 cycle parking spaces, plant and works to public realm including a new pedestrian route between Marble Arch and Bryanston Street.  (Linked to development at 466-490 Edgware Road - RN 13/12709/FULL).</t>
  </si>
  <si>
    <t>Superseded by 14/11220/FULL</t>
  </si>
  <si>
    <t>11/05097/FULL</t>
  </si>
  <si>
    <t>Land Bounded By Bressenden Place, Victoria Street and Allington Street, London, SW1</t>
  </si>
  <si>
    <t>Demolition of existing buildings on site and construction of a part six, part seven and part nine storey building (Building 7B/7C) fronting Bressenden Place and Allington Street for use as offices (Class B1), retail (Classes A1-A5), flexible community space/library or retail (Class D1/A1-5), flexible community space/library or office (Class D1/B1) and 35 affordable housing units with servicing from Bressenden Place. Reinstatement of the facade, part basement and ground floors of Sutton House on Allington Street.</t>
  </si>
  <si>
    <t>Superseded by 15/08005/FULL</t>
  </si>
  <si>
    <t>14/06822/FULL</t>
  </si>
  <si>
    <t>4-5 Buckingham Gate, London,SW1E 6JP</t>
  </si>
  <si>
    <t>Demolition behind the retained front and side facades on Buckingham Gate and redevelopment to provide 11 residential flats including excavation to provide additional basement and sub-basement levels. External alterations including alterations to windows, installation of plant equipment at roof level, an extension at roof level to provide additional residential accommodation and creation of terraces on Stafford Place frontage at rear second, third and fifth floor level.</t>
  </si>
  <si>
    <t>Superseded by 15/05134/FULL</t>
  </si>
  <si>
    <t>03/03463/FULL</t>
  </si>
  <si>
    <t>Development site at 285-329 Edgware Road, London, W2 1DH</t>
  </si>
  <si>
    <t>Redevelopment to provide buildings of between five and seven and 22 storeys including a retail supermarket, two retail shops, 307 residential units of which 107 are affordable, 156 holiday let units and associated car parking and landscaping (Option A).</t>
  </si>
  <si>
    <t>Superseded by 15/11677/FULL</t>
  </si>
  <si>
    <t>12/07684/FULL</t>
  </si>
  <si>
    <t>Demolition of existing building and construction of a replacement building comprising sub-basement, basement, ground and eight upper floors to provide 148 residential flats, with ancillary gym/fitness centre, car and cycle parking spaces and building services plant on the basement and sub-basement levels.</t>
  </si>
  <si>
    <t>Superseded by 15/02027/FULL</t>
  </si>
  <si>
    <t>Winter 2015</t>
  </si>
  <si>
    <t>12/05803/FULL</t>
  </si>
  <si>
    <t>Alteration to window openings in rear facade and creation of new openings to south of existing closet wing at second, third and fourth floor levels.  Use as 16 residential apartments (2x studio, 3x1 bed, 2x2 bed, 7x3 bed, 1x4 bed and 1x5 bed) with associated terraces and roof garden on main roof; provision of cycle parking, plant and refuse storage within basement.</t>
  </si>
  <si>
    <t>Superseded by 13/07431/FULL</t>
  </si>
  <si>
    <t>Autumn 2015</t>
  </si>
  <si>
    <t>10/02099/FULL</t>
  </si>
  <si>
    <t>Development site at 8-10 Grafton Street and 22-24 Bruton Lane, London, W1S 4EN</t>
  </si>
  <si>
    <t>Extension of time for the commencement of development granted permission on 3 April 2008 (extant planning ref 06/06954/FULL) for redevelopment to provide i) a seven storey plus basement office building on Grafton Street comprising ground floor retail use, offices and roof plant enclosure and ii) an 11 storey plus basement building, with roof level plant enclosure, comprising a mix of offices and 11 self-contained flats, fronting Bruton Lane; provision of open space and associated landscaping.</t>
  </si>
  <si>
    <t>Superseded by 14/00784/FULL</t>
  </si>
  <si>
    <t>14/08095/OTR</t>
  </si>
  <si>
    <t>Norman House, 5A Cuthbert Street, London, W2 1DQ</t>
  </si>
  <si>
    <t>Use of ground and three upper floors from office (Class B1a) to 14 residential units (Class C3). Application for prior approval under Part 3 Schedule 2 Class J of the Town and Country Planning (General Permitted Development)(England) Order 1995 as amended by the Town and Country Planning (General Permitted Development)(Amendment) (England) Order 2013 and the Town and Country Planning (General Permitted Development) (Amendment and Consequential Provisions) (England) Order 2014.</t>
  </si>
  <si>
    <t>Superseded by 15/07011/FULL, comprising nine units.</t>
  </si>
  <si>
    <t>Warwick Day Nursery, 17 Cirencester Street, W2 5SR &amp; Warwick Community Hall</t>
  </si>
  <si>
    <t>0.25+</t>
  </si>
  <si>
    <t>Part of Housing Renewal Scheme and located within the NWEDA.</t>
  </si>
  <si>
    <t>Majority of residents voted against proposal.</t>
  </si>
  <si>
    <t>08/10114/FULL</t>
  </si>
  <si>
    <t>St Johns Wood Barracks, 2 And 6 Queen's Terrace, Ordnance Hill, London, NW8 6PT</t>
  </si>
  <si>
    <t>Demolition of existing Barracks buildings (except for the listed Riding School) and redevelopment for residential use (Class C3), to provide a total of 139 units (including the conversion of the upper floors of Nos. 2-6 Queen's Terrace). Use of the listed Riding School as a leisure centre with internal and external alterations. Creation of landscaped areas and reconfigured vehicular and pedestrian access together with associated works including the provision of parking at basement and  lower ground floor, circulation space, servicing and plant areas. (The planning application is accompanied by an Environmental Impact Assessment (EIA)).</t>
  </si>
  <si>
    <t>Superseded by 14/08070/FULL</t>
  </si>
  <si>
    <t>14/04393/FULL</t>
  </si>
  <si>
    <t>36-44 Lodge Road, London, NW8 8NU</t>
  </si>
  <si>
    <t> Variation of Condition 1 (approved plans) of planning permission dated 12 August 2013 (RN: 09/09773) for the demolition of the existing structures and development of buildings between 5 and 12 storeys comprising 131 private and affordable flats, ancillary leisure and gym facility, 103 car parking spaces and 258 cycle spaces; Namely to allow amendments to the approved scheme including alterations to the depth of the basement and height of the ground floor, reduction in number of flats from 131 to 128 and change of 1 x 1 bed flat to studio flat at ground floor level, alterations to the front entrance ramp, changes to external appearance of the building, lowering of the third floor terrace; installation of car stacker system to basement, changes to internal layout, updated energy strategy and other and associated alterations.</t>
  </si>
  <si>
    <t>Superseded by 15/00529/FULL</t>
  </si>
  <si>
    <t>09/09773/FULL</t>
  </si>
  <si>
    <t>Demolition of existing structures and development of buildings extending between five and 12 storeys comprising 132 self-contained private and affordable residential flats (85 private and 47 intermediate affordable housing units), ancillary leisure and gym facility, 103 car parking spaces and 258 cycle spaces with associated landscaping and ancillary works.</t>
  </si>
  <si>
    <t>Superseded by 14/04393/FULL</t>
  </si>
  <si>
    <t>11/12188/FULL</t>
  </si>
  <si>
    <t>Development at 112-130 Edgware Road, 136-138 George Street and 24 Nutford Place, London, W1H 5YQ</t>
  </si>
  <si>
    <t>Demolition of existing buildings comprising street block bounded by Edgware Road, George Street, Forset Street and Nutford Place. Redevelopment by erection of a part six, part nine storey building with roof level plant room, three storey basement containing, car parking, cycle storage and other ancillary floorspace to provide 24 residential units, offices (Class B1), retail (Classes A1 and A3) and medical and healthcare use (Class D1) and other associated works. Associated external works and landscaping.</t>
  </si>
  <si>
    <t>Superseded by 14/07461/FULL</t>
  </si>
  <si>
    <t>13/02202/FULL</t>
  </si>
  <si>
    <t>1 Palace Street And 1-3 Buckingham Gate, London, SW1E 6JP</t>
  </si>
  <si>
    <t>Partial demolition, extension and refurbishment of buildings at 1 - 3 Buckingham Gate and 1 Palace Street (street block bounded by Stafford Place, Palace Street and Buckingham Gate), including excavation to form three basement levels, in connection with use of site as 78 residential units (Class C3) and a restaurant (Class A3) to the ground floor and part basement to the corner of Palace Street and Buckingham Gate.  Associated vehicular access from Palace Street, storage, plant, landscaping, basement parking and ancillary residential facilities.</t>
  </si>
  <si>
    <t>Superseded by 14/07730/FULL</t>
  </si>
  <si>
    <t>14/05686/FULL</t>
  </si>
  <si>
    <t xml:space="preserve">2 Monck Street
London
SW1P 2BQ
</t>
  </si>
  <si>
    <t>Demolition of existing buildings and erection of replacement building comprising of eight storeys to provide a total of 51 residential units above 328m2 commercial floorspace at ground floor level on Monck Street for either A1 (retail), A2 (financial</t>
  </si>
  <si>
    <t>Superseded by 14/05687/FULL</t>
  </si>
  <si>
    <t>14/01553/FULL</t>
  </si>
  <si>
    <t>Demolition of existing buildings and erection of two replacement buildings comprising a seven storey building and a five storey building to provide a total of 44 residential units with associated basement for 27 car parking spaces and 55 cycle parking spaces and mechanical plant, together with associated works including landscaping.</t>
  </si>
  <si>
    <t>12/07686/FULL</t>
  </si>
  <si>
    <t>New Court, 48 Carey Street, WC2A 2JE</t>
  </si>
  <si>
    <t>Demolition of existing building and construction of two replacement buildings; one building comprising ground plus seven upper floors for mainly office use (Class B1) incorporating  ground floor accommodation for retail or cafe or offices (Class A1/A3 or B1) and the other comprising ground plus six upper floors to provide 25 residential units and two retail or cafe units (Class A1/A3) at ground floor level; with combined sub-basement and basement levels accommodating car and cycle parking spaces, cyclists' facilities and plant; and a new public place between the two buildings.</t>
  </si>
  <si>
    <t>Superseded by 12/07684/FULL</t>
  </si>
  <si>
    <t>10/10685/FULL</t>
  </si>
  <si>
    <t xml:space="preserve">Site At Mercers Covent Garden Estate - Block C
Mercer Street
London
</t>
  </si>
  <si>
    <t>Extension of time for the commencement of development granted planning permission on 23 December 2005 (extant permission: RN: 02/09866/FULL) for: partial demolition, redevelopment and part refurbishment to provide a mixed use development comprising r</t>
  </si>
  <si>
    <t>Superseded by 13/06028/FULL</t>
  </si>
  <si>
    <t>Westbourne Green, bounded by railway, Grand Union canal and Westbourne Green Park</t>
  </si>
  <si>
    <t>Housing led estate regeneration.</t>
  </si>
  <si>
    <t>Autumn 2014</t>
  </si>
  <si>
    <t>Site bounded by Lilestone Street and Lisson Grove and Penn House, NW8</t>
  </si>
  <si>
    <t>Potentially capable of providing 37 new homes, approximately 6,000 sqm social/community floorspace.</t>
  </si>
  <si>
    <t>13/11894/COFUL permitted, subject to s106</t>
  </si>
  <si>
    <t>09/05653/FULL</t>
  </si>
  <si>
    <t>Part demolition of retail (Class A1) unit (leading to Inverness Terrace), demolition of warehouse structure parallel to Inverness Terrace and erection of four storey mixed use building comprising 20 residential units, retail (Class A1) and basement parking. (Site includes rear of 138-150 Queensway).</t>
  </si>
  <si>
    <t>Superseded by 12/06207/FULL</t>
  </si>
  <si>
    <t>10/10215/COFUL</t>
  </si>
  <si>
    <t>Demolition of existing buildings and redevelopment comprising erection of five buildings of between 11 and 17 storeys in height to provide 434 market and affordable residential units (Class C3), offices (Class B1), flexible community space, affordable business units, ground floor retail uses (Class A1-A4), landscaping and central public open space, highway works including new vehicular and pedestrian access, off street ground floor service bay and basement comprising car and cycle parking, energy centre and ancillary servicing space.</t>
  </si>
  <si>
    <t>Site was cleared but 12/11911/FULL on part of site under construction, therefore this scheme will not be implemented and will lapse on 20/12/14.</t>
  </si>
  <si>
    <t>Site bounded by Edgware Road, Hall Place and Crompton Street (known as Parsons House North, W2)</t>
  </si>
  <si>
    <t xml:space="preserve">Potentially capable of providing 56 new homes. </t>
  </si>
  <si>
    <t>Forms part of a wider development under 13/11894/COFUL.</t>
  </si>
  <si>
    <t>Lisson Arches</t>
  </si>
  <si>
    <t>Sheltered housing.</t>
  </si>
  <si>
    <t>Block n3 at Carlton Gate, Elmfield Way, London, W9 3TX</t>
  </si>
  <si>
    <t>New larger site in excess of 0.25</t>
  </si>
  <si>
    <t>Vacant site which has a nursing hostel use by virtue of 1988 outline consent- now surplus to health authority needs. Located within the NWEDA. Estimates based on the earlier consent for medical staff hostel use. The site together with adjoining disabled flats in Elmfield Way and 219 Harrow Road may form part of a larger site to create a mixed redevelopment of special needs flats, affordable flats and commercial.</t>
  </si>
  <si>
    <t>Forms part of a wider development at 291 Harrow Road.</t>
  </si>
  <si>
    <t>12/09710/FULL</t>
  </si>
  <si>
    <t>31-32 Bedford Street, London, WC2E 9ED</t>
  </si>
  <si>
    <t>Use of part basement as a restaurant (Class A3) in connection with the existing restaurant at part ground floor level and use of part basement, part ground and first to fifth floors as 15 residential flats (Class C3). Alterations at roof level including the erection of a single storey extension, creation of a roof terrace, installation of plant equipment within an enclosure and installation of photovoltaic panels. Alterations to windows and doors.</t>
  </si>
  <si>
    <t>Superseded by 13/10750/FULL comprising 8 net units.</t>
  </si>
  <si>
    <t>12/09240/FULL</t>
  </si>
  <si>
    <t>406-407 Strand, London, WC2R 0NE</t>
  </si>
  <si>
    <t>Use of upper floors and part of the ground and basement of 406-408 Strand as residential (Class C3) comprising 13 self-contained units (3 x 1 bed, 6 x 2 bed and 4 x 3 bed). Use of part ground floor as flexible retail (Class A1) or financial and professional services (Class A2). Alterations at rear including provision of residential terraces, fifth and sixth floor extensions and roof plant. Installation of new shopfront.</t>
  </si>
  <si>
    <t>Superseded by 14/01129/FULL</t>
  </si>
  <si>
    <t>11/08831/FULL</t>
  </si>
  <si>
    <t>Middlesex Hospital, Mortimer Street, London, W1W 7EY</t>
  </si>
  <si>
    <t>Development of nine to 11 storey buildings plus two basement levels for mixed use purposes comprising 291 residential units (Class C3), office (Class B1), retail (Class A1), financial and professional services (Class A2), restaurant (Class A3) and community/health uses (Class D1); creation of new open space; new vehicular and pedestrian accesses; works to the public highway; basement car and cycle parking; associated works including landscaping, servicing areas and plant; retention and repair of existing chapel, No.10 Mortimer Street and Nassau Street facades.</t>
  </si>
  <si>
    <t>Superseded by 13/06213/FULL</t>
  </si>
  <si>
    <t>10/10822/FULL</t>
  </si>
  <si>
    <t>Development site at 119-122 Bayswater Road, London, W2 3JH</t>
  </si>
  <si>
    <t>Redevelopment with retention of facade and party walls to No.122 Bayswater Road to provide a new seven storey plus basement building comprising retail (Class A1) and restaurant (Class A3) on the ground floor and part basement and 22 flats (1x1 bed ,14x2 bed and 7x3 bed) over first to sixth floors with roof top and basement plant and 27 cycle parking spaces.</t>
  </si>
  <si>
    <t>Superseded by 13/09034/FULL</t>
  </si>
  <si>
    <t>11/11371/FULL</t>
  </si>
  <si>
    <t>26-27 Southampton Street, London, WC2E 7RS</t>
  </si>
  <si>
    <t>Erection of additional floor above No. 26 and creation of roof terrace within existing mansard roof at No. 27, installation of plant and photovoltaic panels at roof and basement levels and alterations to elevations including rear conservatory at basement level; all in connection with use of basement, part ground, first to fifth floors as 10 residential flats (Class C3) (4 x 1 bed, 3 x 2 bed and 3 x 3 bed) and use of part ground floor for retail (Class A1).</t>
  </si>
  <si>
    <t>Superseded by 13/10869/FULL</t>
  </si>
  <si>
    <t>Site at Mercers Covent Garden Estate - Block C, Mercer Street, London</t>
  </si>
  <si>
    <t>Extension of time for the commencement of development granted planning permission on 23 December 2005 (extant permission: RN: 02/09866/FULL) for: partial demolition, redevelopment and part refurbishment to provide a mixed use development comprising retail, restaurant, offices, cultural and residential uses. Associated plant servicing together with the creation of a new open space.</t>
  </si>
  <si>
    <t>Community Build Site, Luxborough Street, London, W1</t>
  </si>
  <si>
    <t>19 units proposed on the site of under-used play space. A mixture of market, intermediate and social housing with the market housing comprising of about one third of total units in Community Build Programme overall.</t>
  </si>
  <si>
    <t>Application withdrawn</t>
  </si>
  <si>
    <t>Summer 2013</t>
  </si>
  <si>
    <t>08/07120/FULL</t>
  </si>
  <si>
    <t>Demolition of existing buildings and erection of new building of eight /nine storeys (plus lower ground floor and four basement levels) to provide 24 residential units with swimming pool and gymnasium, creation of roof terraces, green roof and solar collectors; car parking and cycle parking; a Council street sweeping depot; vehicular access from Waverton Street; and landscaping on Audley Square.</t>
  </si>
  <si>
    <t>Superseded by 12/08019/FULL</t>
  </si>
  <si>
    <t>11/05342/FULL</t>
  </si>
  <si>
    <t>79 New Cavendish Street, London, W1G 7LT</t>
  </si>
  <si>
    <t>External alterations including the redesign and recladding of all facades in association with the use of part basement, part ground, and first to fifth floor levels as 16 residential units (Class C3) and part ground floor and basement as three retail units; other alterations including extension to existing plant room at roof level to provide additional residential floorspace, creation of a roof terrace and observation deck at roof level, creation of projecting balconies on Hallam Street elevation and terraces on Cavendish Mews North elevation, installation of mechanical plant and photovoltaics at roof level and residential parking at basement level.</t>
  </si>
  <si>
    <t>09/09841/FULL</t>
  </si>
  <si>
    <t>2 Stanhope Row, 16 Stanhope Row 36 and 37 Hertford Street, 16a, 16b and 17 Market Mews, London, W1J 7BT</t>
  </si>
  <si>
    <t>Demolition and redevelopment of 37 Hertford Street, 16 Stanhope Row, 16a, 16b and 17 Market Mews and the Park Lane Mews Hotel (2-6 Stanhope Row) and refurbishment and extension of 36 Hertford Street to provide a new 44 bedroom hotel (Class C1) with restaurant at lower ground floor, and 15 residential units (Class C3), with associated plant.</t>
  </si>
  <si>
    <t>Superseded by 12/10538/FULL (Commercial scheme)</t>
  </si>
  <si>
    <t>03/04769/FULL</t>
  </si>
  <si>
    <t>Land at rear of Grove Hall Court Hall Road, London, NW8 9NY</t>
  </si>
  <si>
    <t>Demolition of existing garages and redevelopment to provide 13 houses for sale, and two mews houses (affordable units), a gatehouse plus a basement car park for 138 vehicles.</t>
  </si>
  <si>
    <t>Lapsed. Expired July 2009.</t>
  </si>
  <si>
    <t>10/01392/FULL</t>
  </si>
  <si>
    <t>151 Park Road, London, NW8 7JB</t>
  </si>
  <si>
    <t>Extension of time for the commencement of development granted planning permission on 4 May 2007 (Extant permission RN: 06/10129/FULL), namely for redevelopment to provide a new building of ground and six upper floors, comprising ground floor showroom and 14 residential flats.</t>
  </si>
  <si>
    <t>Lapsed. Expired May 2013.</t>
  </si>
  <si>
    <t>12/08214/FULL</t>
  </si>
  <si>
    <t>Westbourne Park Baptist Church, Porchester Road, W2</t>
  </si>
  <si>
    <t>Redvelopment of existing church and library to provide replacement church, library and 44 residential units (36 intermediate and 8 private flats).</t>
  </si>
  <si>
    <t>11/09680/FULL</t>
  </si>
  <si>
    <t>Riverwalk House, Millbank SW1</t>
  </si>
  <si>
    <t>Demolition of the existing building and erection of new building to provide two buildings of 17 and 7 storeys linked by a central podium for use as 121 residential units (Class C3); ground floor cafe/restaurant/gallery (Class A1/A3/A4/D1); three levels of basement including car parking and plant area; replacement stair and lift linking the river walk with Vauxhall Bridge and other associated works to the river walk and adjacent public landscape; works of hard and soft landscaping and other works incidental to the application.</t>
  </si>
  <si>
    <t>Superseded by 13/00277/FULL</t>
  </si>
  <si>
    <t>11/11847/FULL</t>
  </si>
  <si>
    <t xml:space="preserve">17-19 Bedford Street, London, WC2E 9HE
</t>
  </si>
  <si>
    <t>Variation of Condition 1 of planning permission dated 26 September 2011 (RN: 11/02894/FULL) for the partial demolition and rebuilding of the rear extension to 17-19 Bedford Street including the erection of an additional floor, installation of plant at basement level and the creation of a loading bay and refuse area to the rear of the building (accessed from Bedford Court). Installation of photovoltaic panels at roof level of the new extension, use of the building as 18 residential units with retail (Class A1) at ground and lower ground floor levels, namely to change the mix of proposed residential units to 10 x 1 bed, 2 x 2 bed and 6 x 3 bed flats, alterations to the internal layouts of the residential units, omission of the basement to rear yard, lowering of basement and ground floor levels and relocation of bin store to basement level.</t>
  </si>
  <si>
    <t>Superseded by 12/03946/FULL</t>
  </si>
  <si>
    <t>09/08043/FULL</t>
  </si>
  <si>
    <t>123 St George's Square, London, SW1V 3QP</t>
  </si>
  <si>
    <t>Use of building as nine self-contained flats (4x1 bed, 2x2 bed, 3x3 bed) with associated external alterations. Demolition of existing single storey extension on Grosvenor Road and construction of dwelling house (3 bed) at basement, ground and first floor levels.</t>
  </si>
  <si>
    <t>Superseded by 11/01795/FULL</t>
  </si>
  <si>
    <t>Lords Cricket Ground Masterplan</t>
  </si>
  <si>
    <t>No longer proposing residential use as part of the masterplan.</t>
  </si>
  <si>
    <t>October 2013</t>
  </si>
  <si>
    <t>07/01120/FULL</t>
  </si>
  <si>
    <t>Partial demolition and redevelopment for ten storey buildings for mixed use purposes comprising 261 residential units (Class C3), office (Class B1), retail (Class A1), financial and professional services (Class A2), restaurant (Class A3) and community/health uses; creation of new public open space; new vehicular and pedestrian accesses; works to the public highway; basement car and cycle parking; associated works including landscaping, servicing areas and plant; retention and repair of existing chapel, No.10 Mortimer Street and Nassau Street facades.</t>
  </si>
  <si>
    <t>Superseded by 11/08831/FULL</t>
  </si>
  <si>
    <t>October 2012</t>
  </si>
  <si>
    <t>10/10305/FULL</t>
  </si>
  <si>
    <t>22-28 Paddington Street and Car Park at 74-76 Chiltern Street, London</t>
  </si>
  <si>
    <t>Demolition of the existing building (excluding existing public house) and construction of a new building comprising three basement levels, ground and up to seven upper floors, containing 60 residential units (including 16 affordable units), health and fitness club (Class D2), retail accommodation (Class A1); storage facilities (Class B8); car parking (for occupants of the development and local residents) and replacement accommodation for street cleansing facilities.</t>
  </si>
  <si>
    <t>Superseded by 12/09397/FULL</t>
  </si>
  <si>
    <t>08/05709/FULL</t>
  </si>
  <si>
    <t>Demolition of part of building on the Providence Court frontage and its replacement with new section of building; roof extensions; alterations to frontage on North Audley Street; basement car parking with access from Providence Court; all in association with use of building as 41 residential apartments.</t>
  </si>
  <si>
    <t>Superseded by 11/04493/FULL</t>
  </si>
  <si>
    <t>10/09762/FULL</t>
  </si>
  <si>
    <t>Land at Harbet Road, London, W2 1JU (Building 6)</t>
  </si>
  <si>
    <t>Superseded by 11/10445/FULL</t>
  </si>
  <si>
    <t>09/07053/FULL</t>
  </si>
  <si>
    <t>8-16 Princes Square, London, W2 4NP</t>
  </si>
  <si>
    <t>Use as seven dwellinghouses (Nos. 8, 9, 10, 11, 14, 15 and 16) and seven self-contained flats (3x1 bed, 2x2 bed and 2x3 bed) in Nos. 12 and 13, with associated external and internal alterations including first floor rear extensions to Nos. 8-14, and creation of access hatches at roof level.</t>
  </si>
  <si>
    <t>Lapsed. Expired November 2012.</t>
  </si>
  <si>
    <t>11/08128/FULL</t>
  </si>
  <si>
    <t>Use as 23 residential apartments (Class C3) (15x2 bed, 8x3 bed) and associated internal and external alterations including demolition of all internal floors and walls and demolition of rear external wall at basement and ground floor level (with retention and repair of rear external wall from first floor upwards) and rebuilding of roof. (revised scheme includes reduced demolition to retain external rear walls at first floor level upwards).</t>
  </si>
  <si>
    <t>Tollgate Gardens Estate, London</t>
  </si>
  <si>
    <t xml:space="preserve">Proposed Housing Renewal Area for remodelling of existing Council housing Estates. Masterplanning phase 2010. Development will be phased over time but will depend on financing and planning approval. Will provide a mixture of market, intermediate and social housing.
</t>
  </si>
  <si>
    <t>Superseeded. Expect application end of 2012/early 2013.</t>
  </si>
  <si>
    <t>10/10496/OUT</t>
  </si>
  <si>
    <t>Chelsea Barracks, Chelsea Bridge Road, London, SW1</t>
  </si>
  <si>
    <t>Demolition of existing former barracks buildings and warehouse (Dove Walk) in connection with the redevelopment of the site for mixed use purposes comprising residential (a maximum of 448 units), sports centre (Class D2), retail (flexible use within Class A1/A2/A3), health centre (Class D1), non-residential institution/leisure uses (flexible use within Classes D1 and/or D2); hard and soft landscaping and open space; reconfigured and new vehicular and pedestrian accesses and works to the public highway; together with all associated works including the construction of basement to provide ancillary vehicular and cycle parking, circulation, servicing and plant areas.  Alterations to perimeter railings.</t>
  </si>
  <si>
    <t>Superseded by 11/12403/OUT</t>
  </si>
  <si>
    <t>05/03228/FULL</t>
  </si>
  <si>
    <t>Site at Arundel Street and Milford Lane and Maltravers Street and Strand, London, WC2R 1DX</t>
  </si>
  <si>
    <t>Redevelopment of land and buildings to provide a part 8/part 9 storey commercial building with 2 basements for uses within Class B1 and Class A1 with ancillary plant, servicing and basement parking, 2 residential buildings of 6 and 8 storeys with self-contained parking, works of hard and soft landscaping, alterations to existing vehicular and pedestrian access and highways layout together with other associated enabling works.</t>
  </si>
  <si>
    <t>Superseded by 08/08518/FULL</t>
  </si>
  <si>
    <t>10/05666/FULL</t>
  </si>
  <si>
    <t>Johnson House, Cundy Street, London, SW1W 9JY</t>
  </si>
  <si>
    <t>Demolition of existing building (60 flats) and construction of two new residential buildings with a total of 71 flats. Building 1 faces Ebury Street and comprises ground plus four storeys. Building 2 faces Ebury Square and comprises ground plus six storeys. Provision of three basement levels to provide 87 car parking spaces with access from Semley Place. Provision of hard and soft landscaping.</t>
  </si>
  <si>
    <t>Superseded by 11/12058/FULL</t>
  </si>
  <si>
    <t>09/06111/FULL</t>
  </si>
  <si>
    <t>Magistrates Court, 70 Horseferry Road, London, SW1P 2AX</t>
  </si>
  <si>
    <t>Demolition of the Magistrates Court and redevelopment to provide a building comprising of two basements, ground and part eight/part nine upper floors to Horseferry Road frontage and stepping down to part five/part seven upper floors to Romney Street frontage, with central courtyard, balconies and terraces to provide 144 residential units, (7x studios, 36x1 bed, 57x2 bed and 44x3 bed) ; 130 car parking spaces at basement level in automated car park accessed from Romney Street and 190 cycle spaces.</t>
  </si>
  <si>
    <t>Superseded by 12/00258/FULL</t>
  </si>
  <si>
    <t>08/03016/FULL</t>
  </si>
  <si>
    <t>Development site at land bounded by Leicester Square, Panton Street, Whitcomb Street, Orange Street and St. Martin's Street</t>
  </si>
  <si>
    <t>Demolition of existing buildings and redevelopment of the site to provide a two screen cinema (Class D2), a 245 bedroom hotel (Class C1), 33 residential units (Class C3), four restaurants at ground floor and one at ninth floor level (Class A3), with associated access and servicing and hard/soft landscaping. Application includes an Environmental Impact Assessment.</t>
  </si>
  <si>
    <t>Pre-application discussions in progress. No new planning application at present.</t>
  </si>
  <si>
    <t>11/02894/FULL</t>
  </si>
  <si>
    <t>17-19 Bedford Street, London, WC2E 9HE</t>
  </si>
  <si>
    <t>Partial demolition and rebuilding of the rear extension to 17-19 Bedford Street including the erection of an additional floor. Installation of plant at basement level and the creation of a loading bay and refuse area to the rear of the building (accessed from Bedford Court). Installation of photovoltaic panels at roof level of the new extension.  Use of the building as 18 residential units with retail (Class A1) at ground and lower ground floor lev</t>
  </si>
  <si>
    <t>Superseded by 11/11847/FULL</t>
  </si>
  <si>
    <t>10/04950/FULL</t>
  </si>
  <si>
    <t>1 Bear Street, London, WC2H 7AR</t>
  </si>
  <si>
    <t>Extension of time for the commencement of development granted planning permission on 27 September 2007 (extant permission reference: 07/04254) for the demolition of existing building and redevelopment to provide a new building comprising basement, ground and six upper floors.  Use of ground floor and basement for restaurant purposes (Class A3), with ticket booth (Class A1) at ground floor level to Cranbourn Street. Use of upper floors as 11 self-contained residential flats. (Site includes 1-4 Bear Street and 47-48 Cranbourn Street).</t>
  </si>
  <si>
    <t>Superseded by 11/08162/FULL (only one net residential unit proposed)</t>
  </si>
  <si>
    <t>11/01182/FULL</t>
  </si>
  <si>
    <t>Crossrail site - 18-19 Hanover Square</t>
  </si>
  <si>
    <t xml:space="preserve">Erection of a nine storey building (with basement and roof level plant) above and around Bond Street Eastern Ticket Hall Crossrail station box, for office (Class B1) and retail (Class A1) uses. Demolition of rear wing of 20 Hanover Square and refurbishment and alteration for office (Class B1) and restaurant/café (Class A3) uses. Demolition and redevelopment of 72 New Bond Street and demolition and redevelopment behind retained street facades of 64-71 New Bond Street for retail (Class A1) and office (Class B1) uses, and six residential units (second to fourth floor) at Nos. 64-66. Demolition and redevelopment of 18 Dering Street to provide service bay and plant. Demolition of 1 Tenterden Street. Creation of a new public open space and public routes in the centre of the site. </t>
  </si>
  <si>
    <t>Planning application granted less than ten units.</t>
  </si>
  <si>
    <t>October 2011</t>
  </si>
  <si>
    <t>06/06954/FULL</t>
  </si>
  <si>
    <t>Development Site at 8-10 Grafton Street and 22-24 Bruton Lane, London, W1S 4EN</t>
  </si>
  <si>
    <t>Redevelopment to provide (i) a 7 storey plus basement office building on Grafton Street comprising ground floor retail use, offices and roof plant enclosure and (ii) an 11 storey plus basement building, with roof level plant enclosure, comprising a mix of offices and 11-self contained flats, fronting Bruton Lane; provision of open space and associated landscaping.</t>
  </si>
  <si>
    <t>Superseded by 10/02099/FULL</t>
  </si>
  <si>
    <t>07/02955/FULL</t>
  </si>
  <si>
    <t>204A Great Portland Street, London, W1W 5NP</t>
  </si>
  <si>
    <t>Alterations including the creation of terraces within lightwell at first floor level and dual use of the first and part second floor either as showrooms, stockrooms and workrooms with ancillary offices (sui generis) or as four self-contained flats (2 x 2 bed and 2 x 3 bed).</t>
  </si>
  <si>
    <t>Application withdrawn.</t>
  </si>
  <si>
    <t>06/00929/FULL</t>
  </si>
  <si>
    <t>Land at Harbet Road, London, W2 1JU (Building A)</t>
  </si>
  <si>
    <t>Redevelopment by the erection of a 43 storey residential tower, comprising 212 residential units, with ground floor Class A1/A2/A3/A4/A5 units, ancillary basement parking, public viewing gallery, highway works, new vehicular and pedestrian accesses, new bridge and associated works to Paddington Basin, closure of public highway, highway improvements and associated hard and soft landscaping (Building A).</t>
  </si>
  <si>
    <t>Superseded by 10/09756/FULL</t>
  </si>
  <si>
    <t>06/00952/FULL</t>
  </si>
  <si>
    <t>Land at Harbet Road, London, W2 1JU (Building F)</t>
  </si>
  <si>
    <t>Redevelopment by the erection of a 16 storey residential building comprising 146 residential units with ground floor Class A1/A2/A3/A4/A5 uses, child day nursery, ancillary basement parking, highway works, new vehicular and pedestrian accesses, all necessary enabling works, new bridge and associated works to Paddington Basin, closure of public highway and highway improvements and associated hard and soft landscaping (Building F).</t>
  </si>
  <si>
    <t>Superseded by 10/09762/FULL</t>
  </si>
  <si>
    <t>Brunel Estate, London</t>
  </si>
  <si>
    <t>Proposed Housing Renewal Area for remodelling of existing Council housing Estates. Masterplanning phase 2010. Development will be phased over time but will depend on financing and planning approval. Will provide a mixture of market, intermediate and social housing with the market housing comprising of about one third of total units in the overall Housing Renewal Programme overall.</t>
  </si>
  <si>
    <t>Housing have dropped this scheme.</t>
  </si>
  <si>
    <t>07/01534/FULL</t>
  </si>
  <si>
    <t>Development site at 5-6 St James's Square and 10-11 Babmaes Street, London, SW1Y 4LD</t>
  </si>
  <si>
    <t>Demolition and redevelopment of the site of 6 St James's Square (including 10 and 11 Babmaes Street) and annexe of 5 St James's Square to provide building comprising sub-basement, lower ground, ground and six upper floors for use as offices (Class B1), with art gallery and 14 residential flats (Class C3) over ground and seven upper floors. Continued use of 5 St James's Square as offices (Class B1).</t>
  </si>
  <si>
    <t>Superseded by 10/07147/FULL</t>
  </si>
  <si>
    <t>09/08087/FULL</t>
  </si>
  <si>
    <t>107-111 Charing Cross Road, London, WC2H 0DU</t>
  </si>
  <si>
    <t>Use of part of existing educational institution (St Martin's College) (Class D1) to provide retail (Class A1) at part basement, ground and first floor; 28 residential flats (Class C3) at second to sixth floors and community uses (Class D1) at ground floor. Erection of a single storey roof extension at sixth floor level and associated alterations, landscaping, plant, storage and cycle parking. Site comprises 107 to 109 only.</t>
  </si>
  <si>
    <t>Superseded by 11/03825/FULL</t>
  </si>
  <si>
    <t>09/10322/FULL</t>
  </si>
  <si>
    <t>Douglas House, 16-18 Douglas Street, London, SW1P 4PB</t>
  </si>
  <si>
    <t>Demolition and rebuilding an enlarged 4th floor, erection of 5th floor extension and roof top plant, alterations including 4th floor balcony and 5th floor terrace in connection with the use of the building as 14 self contained residential flats, with parking at part ground and lower ground floor levels.</t>
  </si>
  <si>
    <t xml:space="preserve">Superseded by 10/07692/FULL </t>
  </si>
  <si>
    <t>07/05190/FULL</t>
  </si>
  <si>
    <t>75 Page Street, London, SW1P 4LT</t>
  </si>
  <si>
    <t>Demolition of existing public house and redevelopment to provide a building of basement, ground and eight upper floors to Marsham Street and part six/part eight upper floors to Page Street comprising restaurant (Class A3) at basement and ground floor level and 14 residential units (3x1-bed, 7x2-bed and 4x 3-bed) on the upper floors.</t>
  </si>
  <si>
    <t xml:space="preserve">Superseeded by 10/06833/FULL </t>
  </si>
  <si>
    <t>05/04191/FULL</t>
  </si>
  <si>
    <t>34 Henrietta Street, London, WC2E 8NA</t>
  </si>
  <si>
    <t>Extension of time for the commencement of development granted planning permission on 15 September 2005 (extant permission reference: RN: 05/04191/FULL); namely, erection of double height mansard roof extension, installation of level access to ground floor unit from Covent Garden Piazza, use of upper floors as 12 self-contained residential flats comprising 2x studios, 8x one-bed units, 1x two-bed unit and 1x three-bed unit.</t>
  </si>
  <si>
    <t>Superseded by 10/05050/FULL comprising four net units.</t>
  </si>
  <si>
    <t>09/05979/FULL</t>
  </si>
  <si>
    <t>171, 173 &amp; 175 Seymour Place, London, W1H 4PN</t>
  </si>
  <si>
    <t>Demolition of buildings at 171 and 175 Seymour Place and redevelopment involving the erection of a part 5, part 6 storey building to accommodate 64 residential flats (comprising 23 x 1 bedroom, 26 x 2 bedroom and 15 x 3 bedroom units), excavation of basement car park with car lift access from Shillibeer Place to provide 36 car parking spaces and 64 cycle spaces and create rear landscaped communal residents garden and play space. This proposal is the affordable element of the Horseferry Road Magistrates Court development.</t>
  </si>
  <si>
    <t>Superseded by 10/06286/FULL</t>
  </si>
  <si>
    <t>November 2010</t>
  </si>
  <si>
    <t>06/10129/FULL</t>
  </si>
  <si>
    <t>Redevelopment to provide a new building of ground and six upper floors, comprising ground floor showroom and 14 residential flats.</t>
  </si>
  <si>
    <t>Superseded by 10/01392/FULL</t>
  </si>
  <si>
    <t>07/01574/FULL</t>
  </si>
  <si>
    <t>Demolition of the Magistrates Court and redevelopment to provide a building of two basements, ground and part eight/part nine upper floors to Horseferry Road frontage and stepping down to part five/part seven upper floors to Romney Street frontage, with central courtyard, balconies and terraces,  to provide 144 residential units (7 studios, 33 x 1-bed, 55 x 2-bed and 49 x 3-bed); 146 car parking spaces at basement level in automated car park accessed from Romney Street and 190 cycle spaces.</t>
  </si>
  <si>
    <t>Withdrawn and replaced with 09/06111/FULL and 09/06354/FULL</t>
  </si>
  <si>
    <t>05/08771/FULL</t>
  </si>
  <si>
    <t>1 Vincent Square, London, SW1P 2PT</t>
  </si>
  <si>
    <t>Demolition of existing office building and redevelopment to provide a building comprising two basements, ground and six upper floors to provide 27 residential units (7 x 1 bed, 10 x 2 bed and 10 x 3 bed) including eight affordable units; 26 off street car parking spaces and 27 cycle spaces within new basement car park accessed from Rutherford Street.</t>
  </si>
  <si>
    <t>Refurbished as offices instead.</t>
  </si>
  <si>
    <t>04/07050/FULL</t>
  </si>
  <si>
    <t>135 Grosvenor Road, London, SW1V 3JY</t>
  </si>
  <si>
    <t>Demolition of existing single storey restaurant and erection of a residential building comprising basement, lower ground, upper ground and four upper floors to provide 12 self-contained flats, including basement car parking for 12 vehicles. Installation of 12 air conditioning units at roof level.</t>
  </si>
  <si>
    <t>Superseded by 10/05221 comprising 8 units.</t>
  </si>
  <si>
    <t>07/04254/FULL</t>
  </si>
  <si>
    <t>Demolition of existing building and redevelopment to provide a new building comprising basement, ground and six upper floors. Use of ground floor and basement for restaurant (Class A3) purposes, with ticket booth (Class A1) at ground floor level to Cranbourn Street. Use of upper floors as 11 self-contained residential flats. Site includes 1-4 Bear Street and 47-48 Cranbourn Street.</t>
  </si>
  <si>
    <t>Expired. Superseded by 10/04950/FULL</t>
  </si>
  <si>
    <t>09/01102/FULL</t>
  </si>
  <si>
    <t>210-214 Picadilly and 3-4 Eagle Place and 18-23 Jermyn Street and 27 Regent Street, London</t>
  </si>
  <si>
    <t>Part demolition/part redevelopment including new six storey buildings plus basements and rooftop plant storeys at 212-214 Piccadilly and 3-4 Eagle Place/21A-23 Jermyn Street; rebuilding of 210-211 Piccadilly plus new storey and rooftop plant storey on return to Eagle Place; redevelopment behind retained facades at 18-21 Jermyn Street and new fifth and sixth floors plus rooftop plant storey; to provide offices (Class B1), retail shops (Class A1) and six residential units (Class C3). Refurbishment and conversion of 27 Regent Street to provide retail (Class A1) and nine residential units. Associated public realm improvements.</t>
  </si>
  <si>
    <t>Superseded by 10/04744</t>
  </si>
  <si>
    <t>October 2010</t>
  </si>
  <si>
    <t>Demolition of existing buildings and erection of new building of eight storeys (plus five sub basements) to provide 24 residential units, car parking in the basement and City Council street cleaning depot, access from Waverton Street, creation of roof terraces, green roof, solar collectors and landscaping on Audley Square to provide public space. Site includes 49 Hill Street and 5-7 Waverton Street.</t>
  </si>
  <si>
    <t>Superseded by 08/07120/FULL</t>
  </si>
  <si>
    <t>08/02369/FULL</t>
  </si>
  <si>
    <t>23 - 24 Newman Street, London, W1T 1PJ</t>
  </si>
  <si>
    <t>Erection of an extension at fifth floor level on the Newman Passage elevation and sixth floor terrace above, new plant enclosure and solar panels at seventh floor roof level on Newman Street, and recladding facade, in connection with retention of part ground floor and basement as offices and use of the remainder of the building as 22 flats (16 market and six affordable).</t>
  </si>
  <si>
    <t>Superseded by 10/03464/FULL</t>
  </si>
  <si>
    <t>04/08971/FULL</t>
  </si>
  <si>
    <t>40-44 Newman Street, London, W1T 1QD</t>
  </si>
  <si>
    <t>Use of first, second, third, fourth and fifth floors as 14 residential units (Class C3) consisting of 7x1 bed flats, 4x2 bed flats and 3x3 bed flats.</t>
  </si>
  <si>
    <t>Permission expired.</t>
  </si>
  <si>
    <t xml:space="preserve">08/06072/FULL </t>
  </si>
  <si>
    <t>10-11 Salem Road, London, W2 4DL</t>
  </si>
  <si>
    <t>Demolition of rear vacant warehouse in connection with the redevelopment to create a four storey building with part basement underground car parking to create 15 residential units with 13 car parking spaces underground and two surface spaces. Conversion of the front part of the former auctioneers to Class B1 office use.</t>
  </si>
  <si>
    <t>Superseded by 09/05355/FULL</t>
  </si>
  <si>
    <t>08/08862/FULL</t>
  </si>
  <si>
    <t>8-16 Princes Square, London, W2</t>
  </si>
  <si>
    <t>Use as seven dwelling houses (No.s 8, 9, 10, 11, 14, 15 and 16) and seven self contained flats (2x1 bed, 3x2 bed and 2x3 bed) in No.s 12 and 13, with associated external and internal alterations including first floor rear extensions to No.s 8-14, creation of second floor rear roof terraces and creation of flat roofs and access hatches at roof level.</t>
  </si>
  <si>
    <t>08/11063/FULL</t>
  </si>
  <si>
    <t>4-5 Arlington Street, London, SW1A 1RA</t>
  </si>
  <si>
    <t>Use of building as ten self contained flats and associated internal and external alterations including roof top terrace; plant room at fifth floor level; installation of recessed windows within existing fifth floor mansard.</t>
  </si>
  <si>
    <t>Superseded by 09/07018/FULL comprising 5 units.</t>
  </si>
  <si>
    <t>12/06405/COFUL</t>
  </si>
  <si>
    <t>Superseded by 16/09379/COFUL</t>
  </si>
  <si>
    <t>13/10291/FULL</t>
  </si>
  <si>
    <t>Use of the building to provide 22 self-contained flats (Class C3). Replacement of roof level mechanical plant and erection of screened plant enclosure.  Use of the roof as an amenity terrace with associated perimeter railing enclosure. Alterations to rear elevation and replacement of all other windows.</t>
  </si>
  <si>
    <t>Superseded by 16/01796/FULL</t>
  </si>
  <si>
    <t>Nov-16</t>
  </si>
  <si>
    <t>14/09089/FULL</t>
  </si>
  <si>
    <t>Demolition and redevelopment of the site to provide 36 units of self-contained assisted living accommodation integrated with facilities including communal kitchen-café, storage areas, wellness centre/spa, guest accommodation, staff accommodation, staff offices, in two linked buildings of six storeys each, internal courtyard, roof terraces, excavation to create new basement for storage and automated car park for 36 cars with rear access from Greycoat Street.</t>
  </si>
  <si>
    <t>Superseded by 15/11404/FULL</t>
  </si>
  <si>
    <t>14/05337/FULL</t>
  </si>
  <si>
    <t xml:space="preserve">25 - 31 Wellington Street, 
London, 
WC2E 7DD
</t>
  </si>
  <si>
    <t>1. Use of the upper floors of 25-31 Wellington Street, 24-28 Tavistock Street and 13-14 Exeter Street as 23 residential units (Class C3); alterations to the ground floor facades to provide residential entrances at 25-31 Wellington Street and 24-28 Tavistock Street; alterations in connection with creation of a single dwellinghouse at 15 Exeter Street; use of ground floor of 12 Burleigh Street as a (Class A1) retail unit and the upper floors as four residential units (Class C3); associated plant at roof level; creation of new raised courtyard and terrace area to rear. 2. Use of first to third floors of Burleigh House, 22 Tavistock Street as three residential units (Class C3) and associated alterations including installation of plant at roof level and cycle and refuse storage at lower ground floor.</t>
  </si>
  <si>
    <t>Superseded by 16/03534/FULL</t>
  </si>
  <si>
    <t>13/08849/FULL</t>
  </si>
  <si>
    <t>50-57 Newman Street, London, W1T 3DZ</t>
  </si>
  <si>
    <t>Erection of extensions at first, second, third and fourth floors and erection of additional storey at fifth floor level in association with use of the property as 23 residential units. Creation of roof terraces at first, third, fourth and fifth floor levels, lowering of basement floor slab, installation of four air condenser units and associated louvres at ground floor level and associated external works.</t>
  </si>
  <si>
    <t>Superseded by 15/01046/FULL</t>
  </si>
  <si>
    <t>15/03972/FULL</t>
  </si>
  <si>
    <t xml:space="preserve">22 Hanover Square
, London
, W1S 1JA
</t>
  </si>
  <si>
    <t>Demolition and redevelopment to provide a new building on three basement levels, lower ground, ground and first to ninth floors to provide a hotel with ancillary bar/lounge/restaurant/gym/ swimming pool and private dining rooms/meeting rooms (Class C1), up to 41 self contained flats with terraces at sixth and eighth floor levels; a flexible/alternative restaurant (Class A3)/hotel restaurant (Class C1)/retail (Class A1) use on part ground and part lower ground floors; basement car and cycle parking, plant at basement and roof levels; creation of living roof and installation of photovoltaic panels, alterations to existing access on Brook Street and associated highway works.</t>
  </si>
  <si>
    <t>Superseded by 16/07404/FULL</t>
  </si>
  <si>
    <t>Date completed</t>
  </si>
  <si>
    <t>13/06213/FULL</t>
  </si>
  <si>
    <t>Variation of Conditions 1 and 45 of planning permission dated 30 June 2012 (RN: 11/08831/FULL) for the development of nine to 11 storey buildings plus two basement levels for mixed use purposes comprising 291 residential units (Class C3), office (Class B1), retail (Class A1), financial and professional services (Class A2), restaurant (Class A3) and community/health uses (Class D1); creation of new open space; new vehicular and pedestrian accesses; works to the public highway; basement car and cycle parking; associated works including landscaping, servicing areas and plant; retention and repair of existing chapel, No.10 Mortimer Street and Nassau Street facades; namely, to revise the list of approved drawing nos. so that new drawings can be introduced showing amendments to the design of all proposed and retained buildings including elevational changes to show position of lighting units; changes to rooftop plant and plant enclosures; an increased area of photovoltaic panels, new cleaning and maintenance equipment; changes to landscaping and public open space; rearrangement of floor layouts including internal residential units involving merging of four of the proposed flats to form two residential flats having the overall effect of reducing the total number of flats in the development from 291 to 289;  and variation in the number of charging points for electric vehicles.</t>
  </si>
  <si>
    <t xml:space="preserve"> 2015/16</t>
  </si>
  <si>
    <t>12/03439/FULL</t>
  </si>
  <si>
    <t>Trenchard House, Broadwick Street, London (Berwick Street Planning Brief), W1F 0DF</t>
  </si>
  <si>
    <t>Demolition of existing building and erection of single building comprising  car parking at basement level, commercial floorspace at part lower ground floor (Class A1/A2) and part ground floor (Class A1/A2/A3) levels and 78 residential units at part lower ground, part ground floor and first to ninth floor levels; rooftop plant; communal amenity space at fourth floor level; cycle parking; access to basement car parking off Hopkins Street; and new daytime walkway between Ingestre Place and Hopkins Street.</t>
  </si>
  <si>
    <t>12/06108/COFUL</t>
  </si>
  <si>
    <t>Amberley Adult Education Centre, Amberley Road, London, W9 2JJ</t>
  </si>
  <si>
    <t>Redevelopment to provide new free school, adult education facility and 47 private flats with basement car parking.</t>
  </si>
  <si>
    <t>13/00547/FULL</t>
  </si>
  <si>
    <t>67 Tufton Street, London, SW1P 3QS</t>
  </si>
  <si>
    <t>External alterations including extending mansard roof to create double height mansard, installation of balconies to windows on rear elevations; alterations to facades including alterations to ground floor entrances, installation of solar panels; reconfiguration of existing basement car park in association with the use of ground to sixth floor levels as 22 residential units (2 x 1 studios, 2 x 1 bed, 11 x 2 bed and 7 x 3 bed - Class C3).</t>
  </si>
  <si>
    <t>12/08893/FULL</t>
  </si>
  <si>
    <t>146 Grosvenor Road, London, SW1V 3JY</t>
  </si>
  <si>
    <t>Refurbishment of No. 146 Grosvenor Road and use as five private residential units (4 x 1 bed units and 1 x 2 bed unit) and associated car parking; refurbishment of Nos. 147-150 Grosvenor Road and use as seven affordable residential units (2 x 2 bed, 3 x 3 bed and 2 x 4 bed) and refurbishment of No. 147a Grosvenor Road and use as five affordable residential units (2 x 2 bed and 3 x 3 bed); associated external alterations and landscaping improvements.</t>
  </si>
  <si>
    <t>11/09679/FULL</t>
  </si>
  <si>
    <t>232 - 242 Vauxhall Bridge Road, London, SW1V 1AU</t>
  </si>
  <si>
    <t>Alterations and extensions comprising the demolition and replacement of the fifth floor; erection of roof extension at sixth floor level with associated roof terrace. Use of the building as 25 affordable residential units (Class C3) and the retention of the Class B1 office at part ground and lower ground floor levels. Creation of new lightwell to the rear (King's Scholars Passage elevation), external alterations and other works incidental to application. Also connected to the application for the redevelopment of Riverwalk House, Millbank (RN 11/09680).</t>
  </si>
  <si>
    <t>11/03854/FULL</t>
  </si>
  <si>
    <t>Kingsgate House, 66-74 Victoria Street, London, SW1E 6SQ</t>
  </si>
  <si>
    <t>Demolition of existing building and redevelopment of the site to provide a new building of 4 basement levels, ground and 14 upper floors comprising 102 residential units with roof gardens at main roof level; dual/alternative retail or restaurant (Class A1/A3) at ground and first floor levels. New area of public realm including shared surface servicing arrangements and landscaping, basement car and cycle parking.</t>
  </si>
  <si>
    <t>13/07854/FULL</t>
  </si>
  <si>
    <t>9 Marylebone Lane, London, W1U 1DA</t>
  </si>
  <si>
    <t>Demolition of existing building and redevelopment to provide a building comprising lower ground, ground and seven floor levels, excavation to provide three sub-basement levels. Use of the building as 21 residential units, terraces at sixth and seventh floors, together with landscaping of existing access road, landscaped communal amenity space. Associated ancillary leisure facilities, car and cycle parking, mechanical plant and associated works at lower basement levels.</t>
  </si>
  <si>
    <t>13/02117/FULL</t>
  </si>
  <si>
    <t>70-72 New Cavendish Street, London, W1G 8AT</t>
  </si>
  <si>
    <t>Demolition of the existing buildings behind the retained front facades and redevelopment to provide 10 residential units (Class C3), rear extensions to No.70 at second floor to roof level and the installation of roof level plant.</t>
  </si>
  <si>
    <t>12/10394/FULL</t>
  </si>
  <si>
    <t>103-109 Wardour Street, London, W1F 0UN</t>
  </si>
  <si>
    <t>Demolition of rear curved facade, part of the flank facade and roof top plant enclosure and replacement with new facades including squared-off rear facade and new roof extension; rear basement and ground floor extensions; enlargement of basement lightwell; use of part basement, part ground floor and upper floors for residential (Class C3) purposes; use of part basement for plant provision; retention of ground floor restaurant with extended internal kitchen extract duct  terminating above new roof level within new louvred plant enclosure;residential terraces at 7th floor level; green roof and other external alterations including insertion of new window openings.</t>
  </si>
  <si>
    <t>13/01285/FULL</t>
  </si>
  <si>
    <t>7-12 Leinster Square, London, W2 4PL</t>
  </si>
  <si>
    <t>Use as 9 x 3 bedroom and 2 x 4 bedroom dwellings (Class C3). Demolition of rear infill extensions and outbuildings within rear yard of Nos. 7, 8 and 9, partial demolition of roof of No. 10, and demolition of roof to rear of Nos. 10, 11 and 12. Excavation beneath rear yard of Nos. 7, 8 and 9 and erection of three-storey rear extensions at basement, lower ground, and ground floor levels with terraces above enclosed by railings. Erection of two-storey glazed rear extensions to Nos. 7, 8 and 9 at ground and first floor levels. Restoration of front facade including rebuilding of portico to No. 12, removal of waste pipework, installation of three replacement windows, replacement front doors, and restoration of railings and first floor balcony and railings to No. 12. Restoration of rear facade. Installation of photovoltaic arrays and rooflights at main roof levels. Alterations to roof of No. 12 to provide flat roofed area to accommodate lift overrun and 11 condenser units with screen.</t>
  </si>
  <si>
    <t>14/01129/FULL</t>
  </si>
  <si>
    <t>Variation of Conditions 1 and 18 of planning permission dated 13 May 2013 (RN: 12/09240) for Use of upper floors and part of the ground and basement of 406-408 Strand as residential (Class C3) comprising 13 self-contained units (3 x 1 bed, 6 x 2 bed and 4 x 3 bed). Use of part ground floor as flexible retail (Class A1) or financial and professional services (Class A2). Alterations at rear including provision of residential terraces, fifth and sixth floor extensions and roof plant. Installation of new shopfront. Namely, change to residential mix on first, second and third floors to provide an overall total of 16 self-contained units.</t>
  </si>
  <si>
    <t>13/08658/FULL</t>
  </si>
  <si>
    <t>28-31 Essex Street, London, WC2R 3AT</t>
  </si>
  <si>
    <t>Demolition and rebuilding of front facade and roof structure (within retained party walls), alterations to rear facade, creation of terraces at basement, lower ground and roof level and installation of plant and machinery at basement and roof level in association with the use of the building as 20 residential units.</t>
  </si>
  <si>
    <t>12/11412/FULL</t>
  </si>
  <si>
    <t>55 Victoria Street, London, SW1H 0EU</t>
  </si>
  <si>
    <t>Alterations including extensions at roof level and to the rear to create a part eight, part 10, part 12 storey building with replacement of the façade and associated works including creation of terraces, car parking and plant equipment in association with the use of the building as 54 residential units (Class C3), retail (Class A1) and bank (Class A2).</t>
  </si>
  <si>
    <t xml:space="preserve"> 2016/17</t>
  </si>
  <si>
    <t>13/01265/FULL</t>
  </si>
  <si>
    <t>10-11 Great Newport Street, London, WC2H 7JA</t>
  </si>
  <si>
    <t>Use of part basement, part ground and first to fifth floors as 15 residential units (3 x studios, 1 x 1-bed, 8 x 2-bed, 3 x 3-bed),  demolition and rebuild of rear wing at 4th floor level, with associated alterations to facades including ground floor entrances, reconfiguration of roof plant, lift overun and core services and installation of solar panels on roof. Creation of terraces to lightwell at first floor level and creation of roof terraces at rear second, third, fourth and fifth floor levels and two balconies at rear third floor level.</t>
  </si>
  <si>
    <t>13/00203/FULL</t>
  </si>
  <si>
    <t>Westbourne House, 14-16 Westbourne Grove, London, W2 5RH</t>
  </si>
  <si>
    <t>Recladding and remodelling of an existing office block and conversion to provide 20 market residential apartments with associated ground and basement parking (twelve spaces), includes an additional storey at roof level. Retention of ground and basement level (Class A2) bank unit and creation of new (Class A1) shop unit on part ground floor.</t>
  </si>
  <si>
    <t>12/00739/FULL</t>
  </si>
  <si>
    <t>20 Bedfordbury, London, WC2N 4BL</t>
  </si>
  <si>
    <t>Use as 29 residential flats (Class C3), including elevational alterations, removal of existing plant room at roof level and erection of two roof storey extension and associated plant room and solar panels.</t>
  </si>
  <si>
    <t>12/09782/FULL</t>
  </si>
  <si>
    <t>4-16 Artillery Row, London, SW1P 1RZ</t>
  </si>
  <si>
    <t>Redevelopment to provide a nine storey building plus basement comprising retail at ground floor level and 22 residential flats on the upper floors (7x1 bed 7x2 bed and 8x3 bed) with terraces; and associated plant equipment and car parking for four cars.</t>
  </si>
  <si>
    <t>Summer 2015</t>
  </si>
  <si>
    <t xml:space="preserve">10/06833/FULL </t>
  </si>
  <si>
    <t>Extension of time for the commencement of development granted planning permission 16 April 2008 (extant permission: RN: 07/05190); namely, for demolition of existing public house and redevelopment to provide a building of basement, ground and eight upper floors to Marsham Street and part six/part eight upper floors to  Page Street comprising restaurant (Class A3) at basement and ground floor level and 14 residential units (3 x 1 bed, 7 x 2 bed and 4 x 3 bed) on the upper floors.</t>
  </si>
  <si>
    <t>11/06279/FULL</t>
  </si>
  <si>
    <t>22 - 25 Kingly Street  And 14 - 18 Foubert's Place, London, W1B 5QB</t>
  </si>
  <si>
    <t>Demolition of buildings at 14-16 Foubert's Place and 22-25 Kingly Street and behind the retained facade at 18 Foubert's Place; erection of two linked buildings comprising basement, ground and four upper floors for use as retail (Class A1), restaurant (Class A3), offices (Class B1) and 12 residential flats comprising 8x1, 2x2 and 2x3 bedroom units (Class C3); installation of plant within enclosures and kitchen extract duct at roof level; provision of a ground floor restaurant courtyard and upper level courtyard, terraces and balconies for the residential flats.</t>
  </si>
  <si>
    <t>Spring 2015</t>
  </si>
  <si>
    <t>12/01610/FULL</t>
  </si>
  <si>
    <t>23-25 Castlereagh Street, London, W1H 5YR</t>
  </si>
  <si>
    <t>Demolition of the existing buildings on the site and redevelopment to provide 10 residential units in a new building comprising ground, first, second, third and fourth floors on the Castlereagh Street frontage and ground and first floors at the rear and associated external works, (Part of a land-use swap with 67-69 George Street. and 21 Gloucester Place).</t>
  </si>
  <si>
    <t>11/10824/FULL</t>
  </si>
  <si>
    <t>96-98 Bishop's Bridge Road, London, W2 5AA</t>
  </si>
  <si>
    <t>Redevelopment behind retained front facade of former restaurant for a mix of uses comprising 16 residential flats and a non-supermarket retail (Class A1) unit  on part of the ground floor and parking.</t>
  </si>
  <si>
    <t>12/04809/FULL</t>
  </si>
  <si>
    <t>Great Minster House, 76 Marsham Street, London, SW1P 4DR</t>
  </si>
  <si>
    <t>External alterations including rebuilding of roof top plant room as a mansard roof, including a plant enclosure; installation of balconies to all windows on all elevations; alterations to façade materials, installation of solar panels; retention of reconfigured car retail showroom at ground floor level, provision of ground and basement car parking (37 spaces in total) and alterations to rear service road in association with the use of first to sixth floor levels as 60 residential units (Class C3).</t>
  </si>
  <si>
    <t>11/03825/FULL</t>
  </si>
  <si>
    <t>Alteration and extension to the existing building at 107-109 Charing Cross Road, including the demolition and reconstruction of the fifth floor, the erection of a new top (sixth) floor, a new extension at rear ground to second floors and the replacement of windows. Use of basement, ground to part third floors as Class A1 retail; 13 residential units (Class C3) at fourth to sixth floors; and Class D1 use at part third floor. Associated plant, landscaping, roof level photovoltaic panels and new shopfronts.</t>
  </si>
  <si>
    <t>10/07692/FULL</t>
  </si>
  <si>
    <t>Demolition and rebuilding an enlarged fourth floor, erection of fifth floor extension and roof top plant, alterations including balconies and fifth floor terrace in connection with the use of the building as 10 self contained residential flats, with parking at part ground and lower ground floor levels.</t>
  </si>
  <si>
    <t>14/00150/FULL</t>
  </si>
  <si>
    <t>11-12 Buckingham Gate, London, SW1E 6LB</t>
  </si>
  <si>
    <t>Use of the lower ground to third floors from offices (B1) to create 10 residential apartments (C3) (two apartments per floor). New window within the lower ground floor west building to incorporate a window within the façade facing the existing garden.</t>
  </si>
  <si>
    <t>11/12058/FULL</t>
  </si>
  <si>
    <t>Demolition of existing building (60 flats) and construction of two new residential buildings with a total of 71 flats. Building 1 faces Ebury Street and comprises ground plus four storeys. Building 2 faces Ebury Square and comprises ground plus seven storeys. Provision of three basement levels to provide 79 car parking spaces with access from Semley Place. Provision of hard and soft landscaping and alterations to highways including road widening of Ebury Square west section.</t>
  </si>
  <si>
    <t>10/08321/FULL</t>
  </si>
  <si>
    <t>4-5 Princes Gate, London, SW7 1NS</t>
  </si>
  <si>
    <t>Demolition of existing building and redevelopment to provide a new building of lower ground floor, ground floor and seven upper storeys, plus excavation of a basement plant room, for use as 10 self-contained residential apartments with a terrace at seventh floor level, green roofs, lower ground car parking, construction of a new vehicular crossover and installation of solar panels at roof level.</t>
  </si>
  <si>
    <t>Spring 2014</t>
  </si>
  <si>
    <t>12/08067/FULL</t>
  </si>
  <si>
    <t>Dudley House, 36-38 Southampton Street, London, WC2E 7HE</t>
  </si>
  <si>
    <t>Use of basement, part ground and upper floors of Dudley House and upper floors of 388-389 Strand as 18 residential units (Class C3).  Use of 34 Southampton Street and part of the basement of 37 Southampton Street as an extension to the existing restaurant (Class A3) at No. 35.  Excavation at basement level within 35 Southampton Street to create additional restaurant floorspace. External alterations including erection of roof extension to create an additional storey of residential accommodation, installation of plant and machinery at roof level, construction of extensions to the rear to house a lift, creation of terraces; installation of new shopfronts at 34-37 Southampton Street.</t>
  </si>
  <si>
    <t>Summer 2014</t>
  </si>
  <si>
    <t>10/00366/FULL</t>
  </si>
  <si>
    <t>Macdonald Buchanan House, Ogle Street, London, W1W 6DN</t>
  </si>
  <si>
    <t>Demolition of existing building &amp; erection of building comprising lower ground, ground &amp; 7 upper floors for use as 22 residential (Class C3) dwellings with balconies/terraces, ancillary cycle parking, plant &amp; storage areas at ground floor &amp; basement levels, plant room, solar panels &amp; sedum roof at roof level &amp; associated highway works, including resiting of motor cycle bays &amp; new parking bays, &amp; removal of the smaller Plane tree immediately to the north of the site. REVISED APPLICATION, incl. reduction in new building by 1 storey, change in materials of main facade to red brick &amp; natural stone, reduction in No. of flats from 22 to 21, change in mix &amp; increased height &amp; opacity of balustrades to terraces.</t>
  </si>
  <si>
    <t>10/00372/FULL</t>
  </si>
  <si>
    <t>Albany House, 324 Regent Street, London, W1B 3BL</t>
  </si>
  <si>
    <t>Conversion of existing building and erection of single storey roof extension to fifth floor level (on 101-105 Mortimer Street) to provide 18 residential (Class C3) dwellings (1x studio, 6x1 bedroom, 10x2 bedroom and 1x3 bedroom) at first to sixth floor levels; internal and external alterations including internal demolition works and reconfiguration of ground floor (Class A1) shop unit at 324 -326 Regent Street and removal of kiosk at 101 Mortimer Street to create a residential entrance/reception and ancillary storage and cycle parking, erection of plant, solar panels and terrace at roof level [site includes 101-105 Mortimer Street].</t>
  </si>
  <si>
    <t>10/04744/FULL</t>
  </si>
  <si>
    <t>210-214 Piccadilly and 3-4 Eagle Place and 18-23 Jermyn Street and 27 Regent Street, London</t>
  </si>
  <si>
    <t>Part demolition/part redevelopment including new six storey buildings plus basements and rooftop plant storeys at 212-214 Piccadilly and 3-4 Eagle Place/21A-23 Jermyn Street; rebuilding of 210-211 Piccadilly plus new storey and rooftop plant storey on return to Eagle Place; redevelopment behind retained facades at 18-21 Jermyn Street and new fifth and sixth floors plus rooftop plant storey; to provide offices (Class B1), retail shops (Class A1) and five residential units (Class C3). Refurbishment and conversion of 27 Regent Street to provide retail (Class A1) and eleven residential units. Associated public realm improvements.</t>
  </si>
  <si>
    <t>10/06798/FULL</t>
  </si>
  <si>
    <t>Site bounded by 5-10 Denman Street, 33-36 Great Windmill Street, 14-18 Ham Yard And 1-7 Smith's Court, London, W1D 7DW</t>
  </si>
  <si>
    <t>Demolition of 33 Great Windmill Street and redevelopment of the whole site to provide a building of basement, ground, first to third and part fourth to sixth storeys and roof plant, for use as a 92 bedroom hotel (Class C1) with ancillary restaurant, bar, function rooms, screening room and theatre, gym, bowling alley and fourth floor roof terrace; 12 retail units (Class A1), one restaurant unit (Class A3) and 24 residential units (Class C3) with 15 basement residential car parking spaces; associated public realm works and landscaping together with modifications to Ham Yard and highway improvement works on part of Denman Street, Great Windmill Street, Archer Street and Ham Yard.</t>
  </si>
  <si>
    <t>08/04386/FULL</t>
  </si>
  <si>
    <t>Development site at 13 Bull Inn Court and 12 Maiden Lane, London, WC2E 7NA</t>
  </si>
  <si>
    <t>Alterations during the course of construction to a scheme granted planning permission dated 14 September 2004 (RN: 04/00665 as amended by planning permission 05/10428/FULL) namely, new shopfront for (Class A3) unit on Maiden Lane, new fire escape to (Class B1) unit onto Maiden Lane, use of basement Class B1c unit for purposes within (Class B1a, b or c), alteration to layout and mix of 14 residential units (Class C3).</t>
  </si>
  <si>
    <t>10/09758/FULL</t>
  </si>
  <si>
    <t>Land at Harbet Road, London, W2 1JU (Building 3)</t>
  </si>
  <si>
    <t>Redevelopment comprising the erection of a 21 storey building to provide a maximum of 201 market and affordable residential flats (and no less than 195 residential flats) (Class C3), retail uses (A1/A2/A3/A4/A5), nursery and community space, provision of basement parking, servicing and ancillary space, highway works, new vehicular and pedestrian access and associated hard and soft landscaping (Building 3).</t>
  </si>
  <si>
    <t>10/07147/FULL</t>
  </si>
  <si>
    <t>Development site at 5 To 6 St James's Square and 10-11 Babmaes Street, London, SW1Y 4LD</t>
  </si>
  <si>
    <t>Extension of time for the commencement of development granted planning permission on 14 December 2007 (extant permission: RN: 07/01534), namely for demolition and redevelopment of the site of 6 St James's Square (including 10 and 11 Babmaes Street) and annexe of 5 St James's Square to provide building comprising sub-basement, lower ground, ground and six upper floors for use as offices (Class B1), with art gallery and 14 residential flats (Class C3) over ground and seven upper floors.  Continued use of 5 St James's Square as offices (Class B1).</t>
  </si>
  <si>
    <t>12/00258/FULL</t>
  </si>
  <si>
    <t>Demolition of the former Magistrates Court and redevelopment to provide 129 residential units at ground to tenth floor level with private balconies, terraces and rooftop gardens. Associated parking at basement and lower basement level and landscaped communal area at ground floor level fronting Romney Street. Installation of mechanical plant at ninth and tenth floors and roof level. Installation of solar panels at roof level.</t>
  </si>
  <si>
    <t>09/02036/FULL</t>
  </si>
  <si>
    <t>24-26 Binney Street and 55-73 Duke Street, London, W1K 5NS</t>
  </si>
  <si>
    <t>Use of part ground and upper floors of 55-73 Duke Street and 24-26 Binney Street as residential (Class C3), to create 16 residential units, use of part ground floor and basement for Class A1 retail, Class A3 restaurant and Class A4 drinking uses; internal alterations, rear extensions, new shopfronts, roof level plant to 55-73 Duke Street and roof extension on 24-26 Binney Street.</t>
  </si>
  <si>
    <t>07/07739/FULL</t>
  </si>
  <si>
    <t>Site at Park House 116 Park Street and 47 North Row and 453 - 497 Oxford Street, London, W1C 2PY</t>
  </si>
  <si>
    <t>Demolition of existing buildings and redevelopment to provide a single building comprising two basements, ground and eight upper storeys for use as 39 residential units, offices, retail, ancillary floorspace, car parking spaces and cycle spaces at second and first basement levels and servicing from North Row.</t>
  </si>
  <si>
    <t>Spring 2013</t>
  </si>
  <si>
    <t>11/03852/FULL</t>
  </si>
  <si>
    <t>Crossrail site - 354-358 Oxford Street, London, W1C 1JJ</t>
  </si>
  <si>
    <t>Redevelopment to provide retail use (Class A1) at part basement, ground and first floors and 11 residential units (Class C3) on the second to fifth floors (3x1 bedroom, 6x2 bedroom and 2x3 bedroom); installation of plant at roof level with associated enclosure, adjacent living roof on the western side of the roof and photovoltaic cells.</t>
  </si>
  <si>
    <t>05/01932/FULL</t>
  </si>
  <si>
    <t>127-131 Park Road, London, NW8 8JN</t>
  </si>
  <si>
    <t>Demolition of existing buildings and petrol filling station, in connection with the redevelopment of a new part seven/part eight storey building providing 29 residential apartments together with associated basement car parking and ancillary areas.</t>
  </si>
  <si>
    <t>Winter 2012</t>
  </si>
  <si>
    <t>04/06798/FULL</t>
  </si>
  <si>
    <t>Citibank House, 336-337 Strand, London, WC2R 1HB</t>
  </si>
  <si>
    <t>Demolition and redevelopment of existing office buildings, behind retained façades to former Marconi House to provide a building of basement (three levels) plus ten storeys; for use as hotel, restaurant (Class A3) and 92 self contained flats (on upper floors of Marconi House).</t>
  </si>
  <si>
    <t>Summer 2012</t>
  </si>
  <si>
    <t>10/07939/FULL</t>
  </si>
  <si>
    <t>Westminster Palace Gardens, 2-4 Artillery Row, London</t>
  </si>
  <si>
    <t>Use of 21 office suites (Class B1) as 21 self-contained residential flats (Class C3) (8 x 1 bed, 6 x 2 bed and 7 x 3 bed). Internal alterations.</t>
  </si>
  <si>
    <t>08/09077/FULL</t>
  </si>
  <si>
    <t>Wellington House, 67-73 Buckingham Gate, London, SW1E 6BE</t>
  </si>
  <si>
    <t>Demolition of existing building and construction of a new building over basement, ground and 9 upper floors comprising car parking, cycle spaces and plant at basement level, retail (Class A1) and residential entrance at ground floor level and 59 residential units at all upper floors and a terrace at roof level.</t>
  </si>
  <si>
    <t>Autumn 2012</t>
  </si>
  <si>
    <t>10/03859/FULL</t>
  </si>
  <si>
    <t>Development site at 2-6 Moreton Street, London, SW1V 2PS</t>
  </si>
  <si>
    <t>Demolition of existing buildings and erection of a new part four, part five storey building comprising 39 residential units (31 intermediate affordable units and 8 private units). Balconies at first to third floor levels fronting St James the Less Church Square, green roof at fourth floor and roof level and roof level photovoltaic canopy.</t>
  </si>
  <si>
    <t>September 2013</t>
  </si>
  <si>
    <t>07/06245/FULL</t>
  </si>
  <si>
    <t>79-95 Wigmore Street 21-23 and 25 Duke Street 3-4 Pickton Place 37 James Street Marylebone, London, W1U 1LB</t>
  </si>
  <si>
    <t>Demolition of Nos. 79-93 and 95-97 Wigmore Street and 23 Duke Street (Waldegrave Hall) and erection of a new building of basement, ground and seven upper floors with roof top plant for use as retail (Class A1) and office (Class B1) purposes. Use of basement and ground floors of 21 Duke Street as a retail unit (Class A1). Use of first to third floors of Nos. 21 and 25 Duke Street as four residential flats. Roof top alterations to 3-4 Picton Place in connection with use as 11 residential flats. Alterations to escape staircase to 37 James Street, plus alterations to access and car parking layout at Gray's Yard.</t>
  </si>
  <si>
    <t>Summer 2012 (Awaiting confirmation from agent)</t>
  </si>
  <si>
    <t>08/10831/FULL</t>
  </si>
  <si>
    <t>95-99 Baker Street and 4-6 Durweston Mews, London, W1U 6RN</t>
  </si>
  <si>
    <t>External alterations, roof extension and conversion at 95-99 Baker Street to create a total of 24 residential units (Class C3) together with retained (Class A1) and (Class A2) uses at basement and ground floor level. Installation of plant at roof level.</t>
  </si>
  <si>
    <t>10/03464/FULL</t>
  </si>
  <si>
    <t>23-24 Newman Street, London, W1T 1PJ</t>
  </si>
  <si>
    <t>Erection of extension at fifth floor and sixth floor levels on the Newman Passage elevation, roof extension at seventh floor level, re cladding facade with associated terraces and balconies, in connection with retention of part ground floor and basement as offices and use of the remainder of the building as 23 flats (16 market and 7 affordable). Provision of associated car and cycle parking. (Part of land use swap with 289 - 293 and 295 Regent Street and 33 Margaret Street (RN: 10/03455/FULL).</t>
  </si>
  <si>
    <t>08/02348/FULL</t>
  </si>
  <si>
    <t>75-89 Lancaster Gate, London, W2 3NN</t>
  </si>
  <si>
    <t>Change of use from hotel to 92 (Class C3) residential units, including 11 affordable housing units, formation of an underground car park for 91 vehicles and 89 cycle spaces with access/egress from Leinster Terrace, erection of second floor roof extension alteration to roof structure, internal and external alterations together with associated underground storage facilities and swimming pool/gym and new landscaping work to the gardens fronting Bayswater Road.</t>
  </si>
  <si>
    <t>10/06286/FULL</t>
  </si>
  <si>
    <t>Demolition of buildings at 171 and 175 Seymour Place and redevelopment involving the erection of a part 5, part 6 storey building to accommodate 64 residential flats (comprising 23x1bedroom, 26x2 bedroom and 15x3 bedroom units), excavation of basement car park with car lift access from Shillibeer Place to provide 36 car parking spaces and 64 cycle spaces and create rear landscaped communal residents garden and play space. This proposal is the affordable element of the Horseferry Road Magistrates Court development. Demolition of existing building at No.173 Seymour Place and erection of a six storey building comprising six residential units (2x2 bed affordable housing units and 4x2 bed market housing units) between ground and fifth floor levels.</t>
  </si>
  <si>
    <t>May/June 2012</t>
  </si>
  <si>
    <t>07/08532/FULL</t>
  </si>
  <si>
    <t>2 Hyde Park Square, London, W2 2JY</t>
  </si>
  <si>
    <t>Use of existing building as 36 self contained residential flats (8x1 bedroom flats, 12x2 bedroom flats and 16x3 bedroom flats), with associated external alterations including alterations to fenestration and replacement of projecting bays, installation of green roofs, erection of a three storey rear extension, and single storey roof extensions to the Connaught Street elevation and at main roof level. Associated installation of 10 air conditioning condenser units at ground floor level and 2 air conditioning condenser units at eighth floor level within acoustic enclosures and enclosure of existing full height kitchen extract duct.</t>
  </si>
  <si>
    <t>09/05355/FULL</t>
  </si>
  <si>
    <t>Demolition of rear vacant warehouse in connection with the redevelopment to provide 15 residential units with basement car parking. Conversion of the front part of the Salem Road building from auctioneers to Class B1 offices.</t>
  </si>
  <si>
    <t>09/03456/FULL</t>
  </si>
  <si>
    <t>77-79 Fermoy Road, London, W9 3NU</t>
  </si>
  <si>
    <t>Redevelopment by Pocket of the site and construction of a new part four, part five storey building containing 32 intermediate affordable residential units with balconies, a roof terrace and conservatory and a green wall.</t>
  </si>
  <si>
    <t>06/07097/FULL</t>
  </si>
  <si>
    <t>Grosvenor Waterside Development Depot, Gatliff Road, London SW1W 8QN (Block A)</t>
  </si>
  <si>
    <t>Erection of two buildings (A and B): Building A - part five/part six/part seven/part ten storeys for use as 164 residential units, two retail/restaurant (Class A1/A3) units and a street sweepers depot.</t>
  </si>
  <si>
    <t>08/05789/FULL</t>
  </si>
  <si>
    <t>1-7 Howick Place, London, SW1P 1BB</t>
  </si>
  <si>
    <t>Demolition of the existing buildings on the site bounded by Howick Place and Francis Street, followed by redevelopment to provide a new building comprising basement, ground and eight upper floors comprising dual/alternative retail (Class A1) or office (Class B1) use at part ground floor level, retail (Class A1) on part ground floor office (Class B1) use at part basement to part sixth floor level (inclusive), residential (Class C3) use at part basement to part sixth floor level and seventh and eighth floor level (inclusive) consisting of 23 private units (7 x 1 bed, 8 x 2 bed and 8 x 3 bed) and 10 affordable units (3x1 bed, 4x2 bed and 3x3 bed). Seven car parking spaces at basement level and refuse storage areas. Service Yard at rear on Spencer Place.</t>
  </si>
  <si>
    <t>November 2012</t>
  </si>
  <si>
    <t>05/09741/FULL</t>
  </si>
  <si>
    <t>3-10 Grosvenor Crescent, London, SW1X 7EE</t>
  </si>
  <si>
    <t>Refurbishment, alteration, part demolition and extension at 3-10 Grosvenor Crescent including erection of dormers to rear mansard roof slopes and rebuilding of rear mews facades, in connection with use as 15 residential flats (2x1-bed, 4x2-bed, 5x3-bed and 4x4-bed) including one residential unit fronting Wilton Row, and basement car park for 22 cars accessed from Wilton Row.</t>
  </si>
  <si>
    <t>10/05355/FULL</t>
  </si>
  <si>
    <t>Greenwood Court, 155 Cambridge Street, London, SW1V 4QD</t>
  </si>
  <si>
    <t>Conversion of Greenwood Court (sheltered housing for the elderly) to 8x3 bed and 8x4 bed self-contained affordable housing units, including the creation of terraces at rear first floor level, installation of photovoltaic panels to roof, alterations to fenestration and installation of front lightwell steps.</t>
  </si>
  <si>
    <t>07/00315/FULL</t>
  </si>
  <si>
    <t>14 Eccleston Place, London, SW1W 9NE</t>
  </si>
  <si>
    <t>Internal reconfiguration of existing building to create 23 self-contained residential flats.</t>
  </si>
  <si>
    <t>Spring 2012</t>
  </si>
  <si>
    <t>Grosvenor Waterside Development Depot, Gatliff Road, London SW1W 8QN (Block B)</t>
  </si>
  <si>
    <t>Erection of two buildings (A and B): Building B - rising in stages from six storeys to fourteen storeys with tower feature for use as a 159 residential units (including 71 affordable units) and a retail/restaurant (Class A1/A3) unit.</t>
  </si>
  <si>
    <t>06/06330/FULL</t>
  </si>
  <si>
    <t>5-17 Baker Street and 51-65 George Street and 26-31, Portman Close, London, W1U 8LT</t>
  </si>
  <si>
    <t>Redevelopment of the site to provide a mixed use development comprising offices (Class B1); 22 residential units (Class C3); either retail, professional service, restaurant or extra office space (Class A1, A2, A3 or B1); 18 car parking spaces and other associated works.</t>
  </si>
  <si>
    <t>Complete Winter 2011-12</t>
  </si>
  <si>
    <t>07/03088/FULL</t>
  </si>
  <si>
    <t>Marshall Street Leisure Centre, Dufours Place Cleansing Depot, Poland and Broadwick Street Car Parks, Fouberts Place, W1F 7EW</t>
  </si>
  <si>
    <t>Internal and external alterations to the Marshall Street Leisure Centre (including demolition of smaller pool and depot building with upper floors at rear) and extensions to provide: enhanced leisure centre facilities (Class D2), with enclosed plant area on pool roof; a new replacement Council street cleansing depot; use of part of the Soho public car park (retaining 222 spaces) as commercial offices (Class B1) and residential with extensions to provide 52 new residential units. Temporary permission for use of Broadwick Street Car Park as the Council street cleansing depot during construction.</t>
  </si>
  <si>
    <t>Summer 2011</t>
  </si>
  <si>
    <t>06/01329/FULL</t>
  </si>
  <si>
    <t>Swiss Centre, 10 Wardour Street, London, W1D 6QF</t>
  </si>
  <si>
    <t>Redevelopment and construction of new building to provide an 11 storey building with two basement levels, consisting of retail (Class A1), hotel (Class C1), casino (Class D2) and 10 residential units at Nos. 10-12 Wardour Street.</t>
  </si>
  <si>
    <t>08/08730/FULL</t>
  </si>
  <si>
    <t>46-50 Maddox Street and Ground Floor of 52 Maddox Street, 12-14 St George Street, London, W1S 2PG</t>
  </si>
  <si>
    <t>Alterations during the course of construction to planning permission dated 22 February 2008 namely, extension at rear fourth floor level for office use at 12-14 St George Street, use of first and second floors of 46 Maddox Street for residential purposes (2x1 bed flat), use of third and fourth floors of 50 Maddox Street for residential purposes (1x3 bed flat) and use of basement of 46 Maddox Street to (Class A1) retail. Installation of plant at roof level and rooflights to front and rear roofslope.</t>
  </si>
  <si>
    <t>08/09782/FULL</t>
  </si>
  <si>
    <t>37-39 Great Marlborough Street, London, W1F 7JB</t>
  </si>
  <si>
    <t>Dual/alternative use of the first to third floors as offices (Class B1) and/or residential (4x1, 2x2 and 1x3) (Class C3).  Erection of extensions at rear fourth and fifth floor levels, in connection with reconfigured residential (2x2 bed and 1x1 bed). Alterations to front and rear elevations including replacement windows. Extension of existing extract duct to rear and installation of solar panels at roof level.</t>
  </si>
  <si>
    <t>06/00944/FULL</t>
  </si>
  <si>
    <t>Land at Harbet Road, London, W2 1JU (Building D)</t>
  </si>
  <si>
    <t>Redevelopment by the erection of a 16-storey residential building, comprising 196 residential units, with ground floor Class A1/A2/A3/A4/A5 units, ancillary basement parking, ground floor Class B1 small office suites, estate management office, Business Opportunities Centre highways works, new vehicular and pedestrian accesses, new bridge and associated works to Paddington Basin and associated hard and soft landscaping (Building D).</t>
  </si>
  <si>
    <t>10/05263/CLEUD</t>
  </si>
  <si>
    <t>18 Leinster Gardens, London, W2 3BH</t>
  </si>
  <si>
    <t>Use of premises as thirty seven self-contained residential flats.</t>
  </si>
  <si>
    <t>04/01167/FULL</t>
  </si>
  <si>
    <t>Development site at 371-375 Harrow Road, London, W9 3NA</t>
  </si>
  <si>
    <t>Erection of rear ground and first floor extension, installation of front dormers and rear mansard at roof level in connection with the enlargement of the ground floor retail shops and conversion of the upper floors into 10 self-contained flats.</t>
  </si>
  <si>
    <t>08/00199/FULL</t>
  </si>
  <si>
    <t>X Block, Peabody Avenue, London, SW1V 4AY</t>
  </si>
  <si>
    <t>Demolition of Blocks X, Z, existing garages, pram sheds to the south section of the site and boiler house. Erection of new building comprising ground and five upper floors for use as 55 residential units (19x1 bedroom, 19x2 bedroom, 17x3 bedroom) incorporating a new community centre and City Guardian's office; new landscaping and children's play facilities and use of the existing City Guardian's office as a 1x3 bedroom single family dwelling. Installation of new steps between Lupus Street and Turpentine Lane. Removal of seven trees to enable construction of new building; all necessary enabling works.</t>
  </si>
  <si>
    <t>05/07487/FULL</t>
  </si>
  <si>
    <t>Bowater House, 68 Knightsbridge, London, SW1X 7LT</t>
  </si>
  <si>
    <t>Demolition of existing buildings and redevelopment to provide a building comprising four interlinked blocks above a double height 'podium' rising from ground plus eight storeys to ground plus 12 storeys to include 86 residential units and three retail units (within either Class A1 or A2). Three basement levels comprising residential leisure facilities, storage, servicing, parking and cycle bay provision, together with parking, leisure and servicing facilities for adjacent hotel. Relocation of Edinburgh Gate and realignment of Knightsbridge; associated highways works and the stopping up of existing public highways. Reorientation of the Knightsbridge underground staircase/entrance (north side) and all necessary enabling works.</t>
  </si>
  <si>
    <t>08/06832/FULL</t>
  </si>
  <si>
    <t>Metropole Buildings, Northumberland Avenue, London, WC2N 5BL</t>
  </si>
  <si>
    <t>Use of the Metropole Buildings as 297 bed hotel with restaurant and ancillary facilities and one independent restaurant (Class A3). Use of No. 10 Whitehall Place as 13 residential units (Class C3) and health spa (Class D2). Associated external alterations, car parking at basement level (accessed from Great Scotland Yard); hard landscaping and installation of mechanical plant.</t>
  </si>
  <si>
    <t>07/04543/FULL</t>
  </si>
  <si>
    <t>7-13 Mercer Street, London, WC2H 9QJ</t>
  </si>
  <si>
    <t>Alterations and extensions to the buildings and use of basement and ground floor for (Class A1) retail purposes, dual/alternative use of first floor as either (Class A1) retail or (Class B1) office and 14 residential units at second, third and fourth floors (Class C3). Dual/alternative use (Class B1 or C3) at first, second and third floors at 8 Shelton Street. Ancillary plant, service and parking facilities at ground floor level 8 Shelton Street. New pedestrian route from  rear to Mercer Street.</t>
  </si>
  <si>
    <t>07/04116/FULL</t>
  </si>
  <si>
    <t>46 Princes Gardens, London, SW7 2PE</t>
  </si>
  <si>
    <t>Alterations and extensions, including replacement windows, timber garage doors to the ground floor mews frontage, rear extensions and terraces at first and second floor levels of 46-48 Princes Gardens; use of buildings as 15 self-contained residential units with parking for eight cars in the mews buildings; introduction of plant area at roof level.</t>
  </si>
  <si>
    <t>04/02732/FULL</t>
  </si>
  <si>
    <t>Development site at Cornwall Mansions, Allsop Place, London, NW1 5LH</t>
  </si>
  <si>
    <t>Demolition of existing building and construction of seven storey residential block consisting of 32 flats and 12 car parking spaces.</t>
  </si>
  <si>
    <t>Autumn 2010</t>
  </si>
  <si>
    <t xml:space="preserve">08/04448/FULL </t>
  </si>
  <si>
    <t>74 Queensborough Terrace, London, W2 3SH</t>
  </si>
  <si>
    <t>External alterations including demolition and refacing of the existing facade in connection with conversion to 10 residential flats. [Part of land-use swap with 45 Park Lane (RN: 08/04411/FULL)]</t>
  </si>
  <si>
    <t xml:space="preserve">09/01587/FULL </t>
  </si>
  <si>
    <t>Emanuel House and Car Park, 8-36 Rochester Row London, SW1P 1JU</t>
  </si>
  <si>
    <t>Alterations during the course of construction to a scheme granted planning permission on 28 December 2005 (RN: 05/00566) for redevelopment comprising retail and office uses (Class A1, A2 or B1) at ground floor level with 56 residential units (39 private units and 17 affordable units) on the upper floors and 40 car parking spaces at basement level; namely, reduction in number of private units to 34 and alterations to the mix and size of private units, loss of one car parking space, increase of ten cycle spaces, relocation of affordable units, infill extension at eighth floor level to form extended lift core and stairwell, increase in building height by 600mm, alterations to commercial layout, alterations to fenestration, and amendments to elevations including provision of public art to Rochester Row elevation.</t>
  </si>
  <si>
    <t>05/01088/FULL</t>
  </si>
  <si>
    <t>Development site 23-24, 25 to 26 and 27 to 30 Dering Street and 315-319 Oxford Street, London, W1C 2HS</t>
  </si>
  <si>
    <t>Demolition behind the retained facades of 315-319 Oxford Street, part demolition of 24 Dering Street, demolition of rear extension of 25-26 Dering Street and demolition of 27-30 Dering Street; and redevelopment to provide a 5-storey building plus basements, comprising retail (Class A1) at basement-1st floors and part 2nd-4th floors, and 14 residential units at part 2nd-4th floors.</t>
  </si>
  <si>
    <t>05/04298/FULL</t>
  </si>
  <si>
    <t>Development site at 43-48 Dover Street, London, W1S 4NX</t>
  </si>
  <si>
    <t>Redevelopment of Nos. 44-48 for office, retail and residential purposes (2 flats) together with alterations to the building at No. 43 and use of the upper floors to residential (10 flats).</t>
  </si>
  <si>
    <t>07/01175/FULL</t>
  </si>
  <si>
    <t>Development site at 2-12 Cornwall Terrace, London, NW1 4QP</t>
  </si>
  <si>
    <t>Conversion of existing offices into 11 residential dwellings, alterations to create seven garages and balconettes on rear elevation, roof terraces and conservatories at roof level, installation of plant and associated alterations.</t>
  </si>
  <si>
    <t>Summer 2010</t>
  </si>
  <si>
    <t>05/03755/FULL</t>
  </si>
  <si>
    <t>Baptist Church and School, 16A Abbey Road, London, NW8 9BD</t>
  </si>
  <si>
    <t>Alterations to the permission dated 13 January 2004 (02/07668) for the complete demolition of side villas to the existing church and their rebuilding, refurbishment of existing church and hostel and the provision of 13 flats with 10 car parking spaces, reinstatement of bell towers; namely reducing height of approved side extension to church from 2 storeys to 1 storey and associated alterations.</t>
  </si>
  <si>
    <t>06/07007/FULL</t>
  </si>
  <si>
    <t>38 Elgin Avenue, London, W9 3QT</t>
  </si>
  <si>
    <t>Demolition of existing surgery and construction of new five storey building with medical surgery premises at ground floor level and 15 flats above.</t>
  </si>
  <si>
    <t>06/03628/FULL</t>
  </si>
  <si>
    <t>1-3 and 17 Grosvenor Gardens Mews, North Belgrave Yard and 1-8 Lygon Place, London</t>
  </si>
  <si>
    <t>Demolition and rebuilding of rear section of 1 Lygon Place comprising basement to third floor level in connection with use as two dwelling houses; erection of extensions within rear lightwells at ground to second floor level and mansard roof extensions to rear of 2-7 Lygon Place in connection with use as six dwelling houses;  demolition and rebuilding of rear section of 8 Lygon Place comprising basement, ground and part two/part four upper floors in connection with use as two dwelling houses; and excavation to rear of 1-7 Lygon Place to form basement car park for 15 cars. Redevelopment behind retained facades of 1 and 17 Grosvenor Gardens Mews North to provide two dwelling houses comprising ground, first and second (mansard) floor; and demolition and reconstruction of 3 Grosvenor Gardens Mews North to provide one dwelling house comprising ground, first and second (mansard) floor with frontage also to Belgrave Yard.</t>
  </si>
  <si>
    <t>06/10149/FULL</t>
  </si>
  <si>
    <t>Charlwood House, Vauxhall Bridge Road, London, SW1V 2SY</t>
  </si>
  <si>
    <t>Conversion of existing residential care home to provide 22 affordable housing units (2 x 1-bed, 10 x 2-bed, 6 x 3-bed, 3 x 4-bed and 1 x 5-bed) and external alterations to fenestration and entrance doors.</t>
  </si>
  <si>
    <t>05/10430/FULL</t>
  </si>
  <si>
    <t>Development site at 60-62 St Martin's Lane and 23-26 New Row, London, WC2N 4LN</t>
  </si>
  <si>
    <t>Demolition of former electricity sub-station and demolition and redevelopment behind retained facade of 60-61 St Martin's Lane to provide a building comprising two basement levels, ground and five upper floors for mixed office (Class B1), retail (Class A1) and residential use (2 x 1 bed and 2 x 3 bed flats), installation of plant at fifth floor level and photovoltaic cells and solar hot water collectors at roof level. Alterations to facade of 62 St Martin's Lane and use for residential purposes (1 x studio and 1 x 3 bed); internal and external alterations to 23-26 New Row and use for retail purposes at basement and ground floors with six residential flats (3 x 1 bed and 3 x 2 bed) at upper levels.</t>
  </si>
  <si>
    <t>07/06154/FULL</t>
  </si>
  <si>
    <t>Murray House, 3-5 Vandon Street, London, SW1H 0AL</t>
  </si>
  <si>
    <t>Redevelopment of Murray House to provide a building comprising basement, ground and six upper storeys for use as business/gymnasium (Class B1/D2) at basement and ground floor level (in part) with 41 residential (Class C3) units above.</t>
  </si>
  <si>
    <t>07/05508/FULL</t>
  </si>
  <si>
    <t>21-23 Villiers Street, London, WC2N 6ND</t>
  </si>
  <si>
    <t>Use of 13-25 Villiers Street, 31 John Adam Street and 9 Buckingham Street as residential accommodation (Class C3), and ground floor units on Villiers Street and John Adam Street frontages for retail and restaurant uses (Class A1and A3). Installation of new shopfronts.</t>
  </si>
  <si>
    <t>13/01714/FULL</t>
  </si>
  <si>
    <t>73 Great Peter Street, London, SW1P 2BN</t>
  </si>
  <si>
    <t>Demolition of existing building and erection of a replacement eight storey building with either A1 (retail), A2 (financial and professional), A3 (restaurant), B1 (office) or D1 (non residential institution) at ground floor level and 24 residential flats (Class C3) above with associated basement plant, private outdoor amenity space, off street car and cycle parking.</t>
  </si>
  <si>
    <t>Winter 2016</t>
  </si>
  <si>
    <t>12/09220/FULL</t>
  </si>
  <si>
    <t>Princes House, 37 Kingsway, London, WC2B 6TP</t>
  </si>
  <si>
    <t>Use of the building as 34 serviced apartments at floors 1-4 (Class C1), 21 residential apartments at floors 5-8 (Class C3), retail (Class A1) at ground floor and restaurant (Class A3) and ancillary facilities at basement level.  New plant equipment and screening at roof level. Minor alterations to the internal lightwells and a new shopfront and new entrances from Kingsway (Nos. 37 - 39 Kingsway).</t>
  </si>
  <si>
    <t>12/03946/FULL</t>
  </si>
  <si>
    <t>Partial demolition and rebuilding of the rear extension, including the erection of an additional floor. Installation of plant and photovoltaic panels at roof level of the proposed new rear addition and the creation of loading bay and refuse area accessed from Bedford Court. Use of the building as 17 residential units (8 x 1 bed, 3 x 2 bed, 6 x 3 bed) with retail (Class A1) at ground and lower ground levels (alterations to detailed design and layout in relation to scheme already approved on 26 September 2011 - RN 11/02894).</t>
  </si>
  <si>
    <t>15/01247/FULL</t>
  </si>
  <si>
    <t>74 - 76 Chiltern Street, London, W1U 5AA</t>
  </si>
  <si>
    <t>Variation of Condition 1 of planning permission dated 11 April 2013 (RN: 12/09397) for demolition of the existing building, redevelopment and construction of a new building on three basement levels, ground, and part four/part seven floors comprising 60 flats (Class C3), a health &amp; fitness club (Class D2) ), a retail shop (Class A1), a restaurant or public house (Class A3/A4), storage uses (Class B8),  replacement accommodation for street cleansing facilities (sui generis), car parking for the development and 23 parking spaces for local residents, associated plant; namely, substitution of drawings showing the following alterations to the scheme i) extension of ground floor flat G.01 onto part of rear lightwell terrace ii) amalgamation of three residential units (units 3.04, 3.05 and 3.06) at third floor level to create 2 x 2 bedroom flats and 1 x 4 bedroom flat and iii) amalgamation of two residential units (5.05 and 5.06) at fifth floor level to create 1 x 4 bedroom flat (resulting in the overall provision of 59 flats).</t>
  </si>
  <si>
    <t>Proposal site F3 Southern Westminster - Ebury Bridge Estate</t>
  </si>
  <si>
    <t>Superseded by 14/01295/COFUL</t>
  </si>
  <si>
    <t>Dec-16</t>
  </si>
  <si>
    <t>Refval</t>
  </si>
  <si>
    <t>ADDRESS</t>
  </si>
  <si>
    <t>Proposed Affordable Units</t>
  </si>
  <si>
    <t>SITE AREA HA</t>
  </si>
  <si>
    <t>PROPOSAL</t>
  </si>
  <si>
    <t>MAPEAST</t>
  </si>
  <si>
    <t>MAPNOR</t>
  </si>
  <si>
    <t>S</t>
  </si>
  <si>
    <t>C</t>
  </si>
  <si>
    <t>16/01042/FULL</t>
  </si>
  <si>
    <t xml:space="preserve">London Hilton
22 Park Lane
London
W1K 1BE
</t>
  </si>
  <si>
    <t>N</t>
  </si>
  <si>
    <t>16/07226/FULL</t>
  </si>
  <si>
    <t xml:space="preserve">283 - 329 Edgware Road And 5 Newcastle Place
London
W2 1DH
</t>
  </si>
  <si>
    <t>15/07819/FULL</t>
  </si>
  <si>
    <t xml:space="preserve">Gaywood House
29 Great Peter Street
London
SW1P 3LW
</t>
  </si>
  <si>
    <t>15/08151/FULL</t>
  </si>
  <si>
    <t xml:space="preserve">27 Soho Square
London
W1D 3QR
</t>
  </si>
  <si>
    <t>15/08352/FULL</t>
  </si>
  <si>
    <t xml:space="preserve">The Wellington Building
28-32 Wellington Road
London
NW8 9SP
</t>
  </si>
  <si>
    <t>16/00492/FULL</t>
  </si>
  <si>
    <t xml:space="preserve">Chesterfield Lodge
75 St John's Wood Terrace
London
NW8 6LF
</t>
  </si>
  <si>
    <t>Demolition of existing building and the erection of a four storey building to accommodate 44 residential dwellings (Class C3) and associated works including landscaping and the provision of car parking.</t>
  </si>
  <si>
    <t>15/11793/RESMAT</t>
  </si>
  <si>
    <t>Development Site At Chelsea Barracks 
Chelsea Bridge Road &amp;
107A Pimlico Road
London
City Of Westminster
SW1W 8RF</t>
  </si>
  <si>
    <t>15/10072/FULL</t>
  </si>
  <si>
    <t xml:space="preserve">Whiteleys Centre
Queensway
London
W2 4YH
</t>
  </si>
  <si>
    <t>16/04999/RESMAT</t>
  </si>
  <si>
    <t xml:space="preserve">Development Site At Chelsea Barracks
Chelsea Bridge Road
London
</t>
  </si>
  <si>
    <t>15/06951/FULL</t>
  </si>
  <si>
    <t xml:space="preserve">1 Vincent Square
London
SW1P 2PN
</t>
  </si>
  <si>
    <t>Use of the building to provide 27 residential dwellings.  Alterations at basement level to provide five car parking spaces, alterations to the rooftop plant areas and elevations at fifth floor level.</t>
  </si>
  <si>
    <t>14/09094/FULL</t>
  </si>
  <si>
    <t>65-66 Frith Street
London
W1D 3JR</t>
  </si>
  <si>
    <t xml:space="preserve">Dudley House
North Wharf Road
London
W2 1LE
</t>
  </si>
  <si>
    <t xml:space="preserve">22 Hanover Square
London
W1S 1JA
</t>
  </si>
  <si>
    <t>15/06446/FULL</t>
  </si>
  <si>
    <t xml:space="preserve">100 Piccadilly
London
W1J 7NH
</t>
  </si>
  <si>
    <t>16/02343/FULL</t>
  </si>
  <si>
    <t xml:space="preserve">Development Site At 16, 18-25 &amp; 26 Park Crescent And
77 - 81 Portland Place
London
</t>
  </si>
  <si>
    <t>16/00096/FULL</t>
  </si>
  <si>
    <t xml:space="preserve">59 Greek Street
London
W1D 3DZ
</t>
  </si>
  <si>
    <t xml:space="preserve">Dev Site At 221-235 Lanark Rd, Land To North Of 235 Lanark Rd And Land At Scottish Towers
Maida Vale
London
W9
</t>
  </si>
  <si>
    <t>16/07801/FULL</t>
  </si>
  <si>
    <t xml:space="preserve">Site At 18-19
Buckingham Gate
London
</t>
  </si>
  <si>
    <t>16/08013/FULL</t>
  </si>
  <si>
    <t xml:space="preserve">190 Strand
London
WC2R 1NB
</t>
  </si>
  <si>
    <t>16/12315/P3JPA</t>
  </si>
  <si>
    <t xml:space="preserve">6 London Street
London
W2 1HL
</t>
  </si>
  <si>
    <t>16/07437/FULL</t>
  </si>
  <si>
    <t xml:space="preserve">13-14 Buckingham Gate
London
SW1E 6LB
</t>
  </si>
  <si>
    <t>16/10056/FULL</t>
  </si>
  <si>
    <t xml:space="preserve">Macdonald House
1 - 3 Grosvenor Square
London
W1K 4BN
</t>
  </si>
  <si>
    <t>Alterations to the tower building facade and reconfiguration of the existing tower building; partial demolition and redevelopment of the existing rear ballroom podium to provide a new podium building on ground to third floors; all to provide between 350 and 448 hotel bedrooms with ancillary bars, lounges, restaurants, meeting rooms, leisure facilities and gardens (Class C1), up to 28 residential units (Class C3) on levels 23-30 and a restaurant (Class A3) on level 21; excavation to provide a total of 3 additional basement levels (7 basement levels in total) for hotel ballrooms, meeting rooms and leisure facilities (Class C1), residential leisure facilities (Class C3) and replacement casino use (Class Sui Generis) and basement car and cycle parking; erection of a new building on ground and first to fourth floors with roof top plant on Stanhope Row to provide up to 29 serviced apartments (Class C1); plant at basement and roof levels; alterations to existing accesses on Pitt's Head Mews [including access to replacement service yard], Hertford Street and to the hotel from Park Lane and associated highway works; new hard and soft landscaping around the site; and all ancillary and associated works.</t>
  </si>
  <si>
    <t>Variation of Condition 1 of the planning permission granted 28 April 2016 (ref: 15/11677/FULL) for a redevelopment to provide buildings of between ground + 6 and ground + 29 storeys including commercial space (Class  A1, A2, A3, A4 and B1), up to 652 residential units (including  126 affordable housing units), landscaping and associated car and cycle parking.  NAMELY, incorporation of 283 Edgware Road into site, extension of Block B to provide 20 additional residential units (672 in total), with associated swap in housing tenure with Blocks E and F, associated amendments to permitted public realm and landscaping strategy.</t>
  </si>
  <si>
    <t>Removal of existing roof and construction of new roof extension incorporating roof level plant; construction of extensions at lower ground to fifth floor level within rear lightwell; associated alterations to front and rear facade in association with the use of the building as 14 residential flats (Class C3).</t>
  </si>
  <si>
    <t>Demolition of existing facades and existing fourth, fifth and sixth floor levels, erection of new facades on Greek Street, Soho Square and Bateman Buildings  and replacement of fourth, fifth, sixth floors, and new seventh floor level, in connection with the use of part basement, part ground and first to seventh floor levels as 21 residential units. Triple alternative use of part basement and part ground floor level  as retail (Class A1) and/or financial and professional service (Class A2) and/or restaurant/cafe (Class A3) with associated shopfront alterations to all facades at ground floor level. Creation of terraces at fifth and sixth floor level, Juliette balconies to all facades and a plant area at roof level.</t>
  </si>
  <si>
    <t>Demolition of existing building and erection of a new six storey, plus basement building with frontages to Wellington Street and Cochrane Street to provide 36 units for a dual/ alternative use as residential flats (Class C3) or serviced apartments (Sui Generis), with car and cycle parking at basement level and new landscaping.</t>
  </si>
  <si>
    <t>Reserved matters pursuant to Condition 2 of outline permission dated 15 March 2012 (RN: 11/12403/OUT) and variation permission dated 26 May 2016 (RN 15/11794/OUT) for the siting, design and external appearance of the buildings within Phase 4 (Buildings 6, 7 and 8 comprising 88 residential units and Class D2 gym/leisure facility) including details of the areas to be used for each land use and internal layouts (including individual room uses for residential accommodation).  Vehicular and pedestrian accesses to the buildings and the servicing and parking arrangements for Phase 4, as well as the hard and soft landscaping for Phase 4 where not already approved in detail.</t>
  </si>
  <si>
    <t>Reserved matters pursuant to Condition 2 of outline permission dated 27 September 2016 (RN: 16/04998/OUT) for siting, design and external appearance of the buildings within Phase 5a including details of the areas to be used for each land use and internal layouts (including individual room uses for residential accommodation).  Vehicular and pedestrian accesses to the buildings and the servicing and parking arrangements for Phase 5a, as well as the hard and soft landscaping for Phase 5a where not already approved in detail.</t>
  </si>
  <si>
    <t>Erection of extensions at rear second and third floor levels and at main roof level to create a new sixth floor in connection with the use of part basement and ground and the first to new sixth floor levels as eleven residential units (Class C3). Use of part lower ground and ground floors as restaurant accommodation (Class A3) and installation of a full height extract duct. Creation of terraces and balconies at second, third, fourth, fifth and sixth floor levels. Installation of plant at rear third floor level with associated screening and at main roof level, photovoltaic cells and alterations to the shopfront, including a bridge over the existing lightwell.</t>
  </si>
  <si>
    <t>Excavation of sub-basement, redevelopment of Nos. 5-6 Yarmouth Place, alterations and extension to provide enlarged sixth and new seventh floor storeys and installation of plant at basement, ground and fourth floor levels. Use of extended and altered building as 36 x flats (Class C3) (an additional 28 above existing), car / cycle parking and a shop (Class A1) or financial and professional institution (Class A2) at part ground floor level. Internal alterations. (SITE COMPRISES 96-100 PICCADILLY AND 5-6 YARMOUTH PLACE).</t>
  </si>
  <si>
    <t>DEVELOPMENT SITE AT 16, 18-25 &amp; 26 PARK CRESCENT &amp; 77-81 PORTLAND PLACE- Demolition and redevelopment of 16 Park Crescent, 18-25 Park Crescent, 26 Park Crescent and partial demolition of 77-81 Portland Place including reinstatement of Grade I listed Park Crescent facade to create [1910 sqm] D1 floorspace and [76] residential units including the creation of [9] new mews properties within rear courtyard at Park Crescent Mews.  Car parking and associated servicing, access and landscaping.</t>
  </si>
  <si>
    <t>Use of part basement and part ground floor as two retail units (Class A1) and part basement and part ground and upper floors as residential (Class C3) to create up to 10 residential units, external alterations including infill of front lightwells and installation of pavement lights, removal of railings and new shop fronts.</t>
  </si>
  <si>
    <t>Demolition of 18 and 19 Buckingham Gate and their replacement with a building comprising sub-basement, basement and seven upper floors, including the creation of terraces at first, fourth, fifth, sixth and roof levels; off-street car parking and car lift accessed from Catherine Place and mechanical plant at basement and roof levels; in association with the use of the building as 13 residential flats (Class C3) (7 x 2 bed, 5 x 3 bed and 1 x 4 bed flats).</t>
  </si>
  <si>
    <t>Variation of Condition 1 planning permission dated 25 November 2015 (RN: 15/07966/FULL) for Variation of Condition 1 and 2 and variation of wording of conditions 4 and 5 of planning permission dated 16 March 2015 (RN: 15/00173) for the demolition of all existing buildings (fronting Strand, Arundel Street, Maltravers Street and Milford Lane) and redevelopment to provide one new building comprising basement levels, ground and part 7/ part 8/ part 9 storeys and one new building comprising basement levels, ground and 8 storeys to provide residential dwellings (Class C3), two retail units (Class A1) fronting Strand, one restaurant (Class A3) fronting Arundel Street, a leisure centre, a business centre, car parking for 200 cars, servicing area, new access, public courtyard, landscaping, highways alterations and other associated works, namely to revise residential layouts in Blocks D and E and to increase the number of units from 206 to 216, associated facade alterations.</t>
  </si>
  <si>
    <t>Change of use from office (Class B1(a) to residential (Class C3) on lower ground, first, second, first, second, third and attic storeys to create 14 studio flats. Application for prior approval under Class O of the Town and Country Planning (General Permitted Development) (England) Order 2015 (as amended 2016 )</t>
  </si>
  <si>
    <t>Extension to the mansard roof, alterations to the rear elevation and existing extension to the building to incorporate new rendered finishing and new openings for new windows and doors, creation of two lightwells within the rear extension, installation of new plant enclosure on the roof of the existing rear extension to house air conditioning units. All in connection with the use of the building as 14 residential flats (Use Class C3).</t>
  </si>
  <si>
    <t>Variation of condition 1 of planning permission dated 16 March 2016 (RN 15/07800/FULL) for the demolition and redevelopment to provide three basement levels, lower ground, ground and first to seventh floor levels to provide between 43-48 residential units (Class C3) with associated ancillary leisure facilities, car parking, cycle parking, mechanical plant and associated works within the basement levels. Creation of terraces and balconies at various levels and installation of photovoltaic panels and plant with associated screening at main roof level. Use of part of the lower ground and ground floor levels as a restaurant unit fronting Grosvenor Street (Class A3). NAMELY, to vary the approved drawing numbers to reduce the amount of excavation and remove basement levels Two and Three from the development and relocate amenities, car parking spaces and plant to basement level One; minor internal alterations and alterations to the fenestration, railings and bridge structure on the Grosvenor Square frontage.</t>
  </si>
  <si>
    <t>XTRATEXT</t>
  </si>
  <si>
    <t>Major</t>
  </si>
  <si>
    <t>16/09548/FULL</t>
  </si>
  <si>
    <t xml:space="preserve">Old War Office
Whitehall
London
SW1A 2EU
</t>
  </si>
  <si>
    <t>16/09569/FULL</t>
  </si>
  <si>
    <t xml:space="preserve">122 - 126 Chancery Lane
London
WC2A 1PP
</t>
  </si>
  <si>
    <t>16/12162/FULL</t>
  </si>
  <si>
    <t>16/12291/FULL</t>
  </si>
  <si>
    <t xml:space="preserve">St Johns Wood Barracks
Ordnance Hill
London
NW8 6PT
</t>
  </si>
  <si>
    <t>16/12156/FULL</t>
  </si>
  <si>
    <t>41 Kingsway
London
WC2B 6TP</t>
  </si>
  <si>
    <t>Alterations to the existing building including the creation of new pedestrian and vehicular entrances; alterations to bottle balustrades and parapets; extensions to create three additional storeys at fifth, sixth and seventh floors; extension of the existing basement to create two additional basement storeys; partial demolition and reconstruction of the central wing; demolition, relocation and reconstruction of the facades comprising the Triangular Courtyard incorporating extensions to the existing building at ground to fourth floors; external alterations to the facades comprising the Quadrangle including the creation of new pedestrian entrances; landscaping works to the Quadrangle and Triangular Courtyard; creation of external terraces at fourth, fifth, sixth and seventh floor levels; addition of entrance canopies; public realm works including alterations to security walls and bollards and the removal and replacement of street trees; all in connection with the change of use of the building from offices (Class B1) to a hotel (Class C1) comprising up to 125 hotel bedrooms/suites with flexible hotel/retail/restaurant/bar use at part ground floor (Class C1/A1/A3/A4), flexible hotel/restaurant use at part lower ground, part ground and part second floors (Class C1/A3); flexible hotel/bar use at part fifth and part sixth floors (Class C1/A4); flexible retail, leisure, restaurant or bar use at part ground floor (Class A1/D2/C1/A3/A4), leisure/spa facilities within the basement levels and part of the lower ground floor (Class D2/C1) ancillary ballroom, event space and meeting rooms, food and beverage facilities, back of house facilities and associated car and cycle parking and servicing facilities; together with the creation of up to 88 residential dwellings (Class C3) with ancillary communal amenities, associated car and cycle parking and servicing facilities, and other associated works.</t>
  </si>
  <si>
    <t>Variation of Condition 1 of planning permission dated 21 November 2014 (RN: 14/03685/FULL) for the 'Use of part basement, part ground and five upper floors as residential flats. External works include alterations to fenestration, reconfiguration and installation of rooftop plant enclosures and creation of terraces at fifth floor level.' NAMELY, to amend the approved drawing numbers to allow for an extension at 5th floor, installation of a rooftop plant enclosure, and minor internal and external alterations including an increase in residential unit numbers from 34 to 35.</t>
  </si>
  <si>
    <t>Variation of Condition 1 of the planning permission granted 27 January 2017 (ref: 16/07226/FULL) for a redevelopment to provide buildings of between ground + 6 and ground + 29 storeys including commercial space (Class A1, A2, A3, A4 and B1), up to 672 residential units (including 130 affordable housing units), landscaping and associated car and cycle parking. NAMELY, amendment to the façade of Block A, and ground floor arrangement of Block A including residential drop off and ancillary residential uses, with associated amendment to landscaping plan.</t>
  </si>
  <si>
    <t>Variation of Condition 1 of planning permission dated 2 April 2015 (RN: 14/08070/FULL) for Demolition of existing Barracks buildings (except for the listed Riding School) and redevelopment for residential use (Class C3) to provide a total of 163 units including 59 affordable units . Use of the listed Riding School as private ancillary leisure facility with internal and external alterations. Provision of Class A1/A3 retail units and Class D1  at ground level at 1 - 7 Queen's Terrace, redevelopment behind the retained front facade and the erection of a mansard roof extension ,creation of landscaped areas and reconfigured vehicular and pedestrian access together with associated works including the provision of parking, circulation space, servicing and plant area and use of the listed Riding School as a private ancillary leisure facility, associated internal and external alterations, new side extension and  the excavation of a lower ground floor beneath the Riding School. Namely to allow changes to list of approved plans to allow increase in residential units from 163 units to 171 units (increase in market housing) with associated change in unit mix, realignment of Block 4 to allow changes to The Avenue; amend Block 4 from houses to apartment building (retention of three villas on Avenue), reduction in extent and depth of basement excavation,reconfiguration of and increase in parking spaces by 14, alterations to facades and roofs of blocks 7 and 8 and alterations to landscaping plan (Application is accompanied by an Environmental Impact Assessment (EIA)).</t>
  </si>
  <si>
    <t>Use of part basement and part ground floor as a restaurant (Class A3) and use of part ground and first to seventh floors to provide 14 residential flats (Class C3). External alterations including altered ground facade, rear extension within rear lightwell between second and seventh floor levels, extension and new dormer windows at roof level, installation of mechanical plant at seventh floor level, and installation of an extract duct to the rear elevation.</t>
  </si>
  <si>
    <t>16/05704/FULL</t>
  </si>
  <si>
    <t xml:space="preserve">4 Stanhope Gate
London
W1J 7FY
</t>
  </si>
  <si>
    <t>16/10951/FULL</t>
  </si>
  <si>
    <t xml:space="preserve">5 Strand
London
WC2N 5AF
</t>
  </si>
  <si>
    <t>16/10952/COFUL</t>
  </si>
  <si>
    <t xml:space="preserve">111B Shirland Road
London
W9 2EL
</t>
  </si>
  <si>
    <t>16/11248/FULL</t>
  </si>
  <si>
    <t xml:space="preserve">Development Site At Carrington Street Car Park, 51-53 Brick Street And 1-6
Yarmouth Place
London
</t>
  </si>
  <si>
    <t>16/11376/FULL</t>
  </si>
  <si>
    <t xml:space="preserve">Dev Site At 19-35 Baker Street, 88-110 George Street, 69-71 Blandford Street And 30
Gloucester Place
London
</t>
  </si>
  <si>
    <t>16/12289/FULL</t>
  </si>
  <si>
    <t xml:space="preserve">North Westminster Community School
North Wharf Road
London
W2 1LF
</t>
  </si>
  <si>
    <t>16/12203/FULL</t>
  </si>
  <si>
    <t>16/11562/FULL</t>
  </si>
  <si>
    <t xml:space="preserve">Development Site At 14 To 17
Paddington Green
London
</t>
  </si>
  <si>
    <t>17/02405/FULL</t>
  </si>
  <si>
    <t>525 Harrow Road
London
W10 4RH</t>
  </si>
  <si>
    <t>17/04106/FULL</t>
  </si>
  <si>
    <t>Widley Road Garage 
Widley Road
London
W9 2LD</t>
  </si>
  <si>
    <t>17/04832/FULL</t>
  </si>
  <si>
    <t>84-99 Ashley Gardens 
Thirleby Road
London
SW1P 1HH</t>
  </si>
  <si>
    <t>Use from Student Hostel to 30 residential Flats (Class C3).</t>
  </si>
  <si>
    <t>17/04588/FULL</t>
  </si>
  <si>
    <t xml:space="preserve">New Court
48 Carey Street
London
WC2A 2JE
</t>
  </si>
  <si>
    <t>17/06049/COFUL</t>
  </si>
  <si>
    <t xml:space="preserve">Parsons House
124 Hall Place
London
W2 1NE
</t>
  </si>
  <si>
    <t>17/06973/FULL</t>
  </si>
  <si>
    <t xml:space="preserve">1-18 York Terrace East
London
NW1 4PT
</t>
  </si>
  <si>
    <t>17/06677/FULL</t>
  </si>
  <si>
    <t xml:space="preserve">Esca House
32 Palace Court
London
W2 4HZ
</t>
  </si>
  <si>
    <t>17/07169/RESMAT</t>
  </si>
  <si>
    <t>17/07177/RESMAT</t>
  </si>
  <si>
    <t>17/07478/FULL</t>
  </si>
  <si>
    <t xml:space="preserve">2 - 8 Rutland Gate
London
SW7 1PJ
</t>
  </si>
  <si>
    <t>P17/01055</t>
  </si>
  <si>
    <t>17/07873/FULL</t>
  </si>
  <si>
    <t>12 Finchley Road
London
NW8 6EB</t>
  </si>
  <si>
    <t>17/07916/FULL</t>
  </si>
  <si>
    <t>St Johns Wood Delivery Office 
30 Lodge Road
London
NW8 8LA</t>
  </si>
  <si>
    <t>DEVELOPMENT SITE 4 &amp; 5-6 STANHOPE GATE/18A CURZON STREET: Variation of condition 1, 9, 11, 12, 14, and 16 of planning permission dated 01 June 2015 (RN: 14/10352/FULL) for demolition of existing buildings and redevelopment of site (retaining front facades of 5-6 Stanhope Gate) to provide a building comprising 20 residential units on lower ground, ground and first to fifth floors on the Stanhope Gate frontage and lower ground, ground and first to part seventh/part eighth floors on the Curzon Street frontage (including plant at part eighth floor level and roof terraces at sixth/seventh/eighth floor levels); includes excavation to provide part sub-basement and three basement levels (in addition to lower ground floor) for residents' leisure facility and other ancillary uses (car and cycle parking and mechanical plant); alterations to existing access on Curzon Street (including entrance to new car lift) and associated  works. NAMELY, to vary the approved drawings numbers to allow the internal configuration of apartments and introduction of 5 additional units to allow a range of 20-25 residential units, revised mix of units, alterations to window screens on Stanhope Gate and Curzon Street elevations, alterations to ground floor of Curzon street elevation, realignment of Curzon street façade at level 7 to create a connection between terraces, alterations to light well elevations, revised chimney locations, revised car and cycle parking layout, internal reconfiguration of leisure facilities, and alterations to car lift access highway arrangement. (Linked to 16/05703/LBC).</t>
  </si>
  <si>
    <t>Demolition of existing building and construction of replacement mixed use building, comprising retail (Class A1), restaurant (Class A3), office (Class B1) and residential (Class C3) floorspace across two basements, lower ground and ground floors and 11 upper floors, and associated alterations.</t>
  </si>
  <si>
    <t>Demolition of the existing buildings and redevelopment of site to provide 84 bed care home (Use Class C2) 31 self-contained residential flats (Class C3) and community room at ground floor level (Use Class D1). The new building is part five and part four stories high, set over lower ground and four upper levels and includes balconies/terraces to the front and rear. New podium deck and associated landscaping and gardens at rear lower ground and upper ground floor levels. Associated alterations.</t>
  </si>
  <si>
    <t xml:space="preserve">Demolition of existing buildings on site and redevelopment to provide up to 30 residential units (Class C3), office floorspace (Class B1), gymnasium (Class D2), retail art gallery (Class A1), restaurant (Class A3) and retail (Class A1) floorspace; creation of a new pedestrian link through the site between Yarmouth Place and Carrington Street; erection of buildings either side of the new pedestrian link between 4 and 8 storeys in height; excavation to create additional basement accommodation; provision of on site car parking, cycle parking and delivery bay on Yarmouth Place; new landscaping including improvement works to Yarmouth Place; associated alterations.
</t>
  </si>
  <si>
    <t>Demolition of the existing buildings at 19-35 Baker Street, 88-110 George Street, 69-71 Blandford Street and redevelopment to create a mixed use scheme providing offices (Class B1), retail (Class A1 and flexible Class A1/A3 units) and up to 51 residential units (Class C3) within a new ground plus nine storey building (and an enclosed plant area) on Baker Street; a new stepped ground plus four to ground plus six storey building on George Street; refurbishment, extension and the change of use of the first floor from office to residential at 30 Gloucester Place; creation of a single storey basement level linking the Baker Street and George Street buildings to provide car and cycle parking, refuse and servicing; creation of a new central, publically accessible courtyard; removal of 5 trees and replacement trees across the site, a new publically accessible route at ground level connecting Baker Street and Gloucester Place; associated plant, landscaping, replacement pavements in part and other associated works.  (Linked application 16/11377/LBC) (Revised scheme i. Stepping back at level 8 and above to Baker Street building. ii. Details of buidling line of Baker Street building. iii. Details of servicing arrangements. iv. Details of distribution of Class A1 and A3 uses within the scheme)</t>
  </si>
  <si>
    <t>Variation of Condition 1 and removal of Condition 52 of planning permission dated 11 March 2015 (RN: 13/11045/FULL) for: Demolition of existing buildings to the centre and eastern end of the site and redevelopment comprising erection of buildings of between six and 20 storeys in height to provide 335 residential units (Class C3), a hotel and serviced apartments (Class C1), offices (Class B1), gym (Class D2), retail (Class A1/A3) and a primary school (Class D1) with associated landscaping and open space, highways works, off street ground floor service bay and two storey basement to provide car, cycle and motorcycle parking and ancillary servicing space. Namely, to provide a second servicing bay accessed from the approved vehicular entrance in North Wharf Road, alterations to the car and cycle parking layout, relocation of substation from basement to ground floor level, amendment to the layout and quantum of ground floor commercial spaces (Classes A1, A3, B1 and D2), raising of the height of the gym block to accommodate second floor, amendments to landscaping including a revision to the locations of trees and planters, amendment of residential layouts including alteration to the mix of the market residential flats, facade amendments including the insertion of additional windows and introduction of window mullions,  introduction of balconies at Levels 18 and 19 to Block C to replace winter gardens and minor increases in the height of the buildings.</t>
  </si>
  <si>
    <t>Variation of Condition 1 and removal of Condition 10 of planning permission dated 27 April 2016 (RN: 15/10072/FULL) for: Demolition of and redevelopment of building behind retained and refurbished facades to Queensway and Porchester Gardens facades to provide a mixed use development comprising three basement levels, ground floor and up to 10 upper floor levels, containing up to 103 residential units (Class C3), retail floorspace (Class A1 and A3) facing Queensway and arranged around a new retail arcade below re-provided central atrium and central retail courtyard, public car park, hotel (Class C1), cinema (Class D2) gym (Class D2), crèche (Class D1), with associated landscaping and public realm improvements, provision of 103 basement residential parking spaces, cycle parking and associated basement level plant and servicing provision.  NAMELY,  to reduce the height of the front (Queensway frontage) of the building by 1.5m, reduce the two rear towers by one storey and remodel the new top storey as a recessed roof storey, amend the façade alignment on the set back upper floors to the rear, increase height and bulk of infill blocks between rear towers, omit the residential vehicular drop off in Redan Place and reconfigure the Redan Place façade, increase the depth and reconfiguration of the new basement, reconfigure the location and floorspace quantum of uses within the development including increase in hotel bedrooms and floorspace and gym floorspace, increase the number of residential units to provide up to 129 units, amend residential mix of units, amendment of waste management strategy,  relocation of retained central staircase from hotel lobby to one of the principal retail units and associated internal and external alterations.</t>
  </si>
  <si>
    <t>Demolition and redevelopment of 14-16 Paddington Green; alteration and partial demolition of 17 Paddington Green; development of land to the east and south of 14-17 Paddington Green (part of site known as 'West End Green') to provide buildings ranging between 4 and 14 upper storeys to provide up to 200 residential units, with associated landscaping, basement car and cycle parking and servicing provision.  This application is accompanied by an Environmental Impact Assessment (Linked to application RN: 16/11563/LBC)</t>
  </si>
  <si>
    <t>Continued use as public house (Use Class A4) at basement and ground floors and conversion of upper floors into six residential units. Roof extension to existing building. Erection of five storey mixed-use building over beer garden restating Class A4 use at ground floor level and provision of four residential units on upper floors. Demolition of pub garden outbuildings and boundary wall to Harrow Road.</t>
  </si>
  <si>
    <t>Demolition of existing building; excavation to create additional basement storey;  erection of a residential (Class C3) building arranged over basement, lower ground, ground and five upper storeys to provide up to 23no. residential  dwellings; provision of external amenity space, associated on-site car parking and cycle parking facilities, landscaping works including the removal and replacement of trees and other associated works.</t>
  </si>
  <si>
    <t xml:space="preserve">Variation of Condition 1 of planning permission dated 29 April 2016 (RN: 15/10711/FULL) for the ' Variation of Condition 1 of planning permission dated 26 October 2015 (RN 15/02027) for the demolition of existing building and redevelopment to provide a new building consisting of sub-basement, basement, ground plus nine upper floors for use as residential flats with an ancillary gym/fitness centre, car parking, cycle parking, waste storage and plant areas at main basement level and at sub-basement level; NAMELY, to vary the approved drawing numbers to amend the floor layout to increase the number of residential units, amend car parking and basement layout.
</t>
  </si>
  <si>
    <t>Works of demolition and redevelopment to the podium/ car park structure and redevelopment of site in a building comprising ground and five upper floor to provide 60 residential units (Use Class C3), inlcuding terraces and balconies, a communal garden space and 54 car parking spaces with altered entrance from Hall Place. Provision of 101 sqm of retail space fronting onto Edgware Road (Use Class A1/A2/A3). Replacement boundary treatment works and planting on Edgware Road, including replacement of trees and works to the raised bund in front of Parsons House. Re-location of existing recycling center.</t>
  </si>
  <si>
    <t>Use of buildings as 13 single family dwellings ( Class C3); removal and replacement of roof, floors, non original stairs; retention of all facades and spine walls and reinstatement of the properties as individual dwellings; excavation of an additional basement beneath existing buildings and extending underneath the rear gardens facing Regents Park. Linked to 17/06974/LBC</t>
  </si>
  <si>
    <t>Variation of Condition 1 of planning permission dated 19 January 2016 (RN: 15/05691/FULL) for the demolition of Esca House, 34 Palace Court and demolition behind the retained facade of 1-4 Chapel Side. Redevelopment and change of use from office to provide up to 24 residential units over floors of basement, ground, first, second, third and fourth floor levels, including the accommodation of 18 car parking spaces, 24 cycle spaces and plant at basement level from RN 15/05691/Full. NAMELY, to vary  drawings and other documents listed on this decision letter to reflect the proposed increase in the number of flats from 24 to 28 units, amendments to the arrangement of car parking spaces and detailed design changes.</t>
  </si>
  <si>
    <t>Reserved matters pursuant to Condition 2 of outline permission dated 27 September 2016 (RN: 16/04998/OUT) for siting, design and external appearance of the buildings within Phase 5b including details of the areas to be used for each land use and internal layouts (including individual room uses for residential accommodation).  Vehicular and pedestrian accesses to the buildings and the servicing and parking arrangements for Phase 5b, as well as the hard and soft landscaping for Phase 5b where not already approved in detail.</t>
  </si>
  <si>
    <t>Reserved matters pursuant to Condition 2 of outline permission dated 27 September 2016 (RN: 16/04998/OUT) for siting, design and external appearance of the buildings within Phase 6a including details of the areas to be used for each land use and internal layouts (including individual room uses for residential accommodation).  Vehicular and pedestrian accesses to the buildings and the servicing and parking arrangements for Phase 6a, as well as the hard and soft landscaping for Phase 6a where not already approved in detail.</t>
  </si>
  <si>
    <t>Demolition behind retained front and side facades, excavation to create sub-basement level, replacement building including rear and side extension incorporating car lift, remodelling of the fourth floor and fifth floor mansard roof storey, installation of plant machinery and external alterations to the front, side and rear all in connection with the use of the building as 13 self-contained residential flats.</t>
  </si>
  <si>
    <t>Demolition of existing buildings and redevelopment by erection of a part six, part seven storey building comprising basement, ground and five upper floors to provide 11 residential units (1x1 bed, 4x2 bed and 6x3 bed flats), with roof terraces/ balconies to rear elevation and at roof level, mechanical plant within enclosure to rear and landscaping. Erection of replacement front boundary treatment and provision of access ramp to basement car park from existing vehicular basement at Balmoral Court. Removal of four trees to front and rear of site and replacement tree planting.</t>
  </si>
  <si>
    <t>Variation of Condition 1 of planning permission dated 19 February 2016 (RN: 15/08211/FULL) for the 'Development of existing vacant sorting office and associated hardstanding on site.  Erection of 10 storey building comprising 49 residential units and ancillary floorspace (Class C3), provision of 54 car parking spaces, waste management areas, cycle parking and CHP facility within basement, public realm works and access to car lifts from Lodge Road; NAMELY, to alter the number of units (to reduce the number of units from 49 to 48 units) and alter the layout of the proposed units.</t>
  </si>
  <si>
    <t>Comment</t>
  </si>
  <si>
    <t>Superseded by 17/07916/FULL</t>
  </si>
  <si>
    <t>Sept-17</t>
  </si>
  <si>
    <t>Superseded by 16/12289/FULL</t>
  </si>
  <si>
    <t>Superseded by 17/04588/FULL</t>
  </si>
  <si>
    <t>Superseded by 17/06677/FULL</t>
  </si>
  <si>
    <t/>
  </si>
  <si>
    <t>16/17C</t>
  </si>
  <si>
    <t>U/C</t>
  </si>
  <si>
    <t>17/18C</t>
  </si>
  <si>
    <t>LAP</t>
  </si>
  <si>
    <t>U/P</t>
  </si>
  <si>
    <t>SUP</t>
  </si>
  <si>
    <t>150</t>
  </si>
  <si>
    <t>1.26</t>
  </si>
  <si>
    <t xml:space="preserve">Redevelopment of the western end of the former school site by erection of a building ranging between two and 15 storeys in height to provide 150 residential units (Class C3), affordable business accommodation (Class B1), social and community space (Class </t>
  </si>
  <si>
    <t>Autumn 2017</t>
  </si>
  <si>
    <t>Superseded by 16/09569/FULL</t>
  </si>
  <si>
    <t>Superseded by 16/07226/FULL</t>
  </si>
  <si>
    <t xml:space="preserve">Superseded by 16/06616/FULL </t>
  </si>
  <si>
    <t>Superseded by 16/02343/FULL</t>
  </si>
  <si>
    <t>Superseded by 16/10056/FULL</t>
  </si>
  <si>
    <t>Superseded by 16/09925/FULL</t>
  </si>
  <si>
    <t>Superseded by 15/10671/FULL</t>
  </si>
  <si>
    <t>Superseded by 15/08352/FULL</t>
  </si>
  <si>
    <t>Superseded by 16/05651/FULL</t>
  </si>
  <si>
    <t>Superseded by 16/07801/FULL</t>
  </si>
  <si>
    <t>Superseded by  16/12156/FULL</t>
  </si>
  <si>
    <t xml:space="preserve">Superseded by 15/07819/FULL </t>
  </si>
  <si>
    <t xml:space="preserve">Superseded by 15/10671/FULL </t>
  </si>
  <si>
    <t xml:space="preserve">Superseded by 15/10479/FULL </t>
  </si>
  <si>
    <t>Superseded by 15/08151/FULL</t>
  </si>
  <si>
    <t>Borough</t>
  </si>
  <si>
    <t>Id.</t>
  </si>
  <si>
    <t>LHCSS Ref.</t>
  </si>
  <si>
    <t>Name</t>
  </si>
  <si>
    <t>Comments</t>
  </si>
  <si>
    <t>Attachments</t>
  </si>
  <si>
    <t>Progress</t>
  </si>
  <si>
    <t>Status</t>
  </si>
  <si>
    <t>Density</t>
  </si>
  <si>
    <t>Density +/-</t>
  </si>
  <si>
    <t>+Homes</t>
  </si>
  <si>
    <t>Gross (ha)</t>
  </si>
  <si>
    <t>Net (ha)</t>
  </si>
  <si>
    <t>PTAL</t>
  </si>
  <si>
    <t>Notional Total</t>
  </si>
  <si>
    <t>Notional P1</t>
  </si>
  <si>
    <t>Notional P2</t>
  </si>
  <si>
    <t>Notional P3</t>
  </si>
  <si>
    <t>Notional P4</t>
  </si>
  <si>
    <t>Notional P5</t>
  </si>
  <si>
    <t>Constrained P1</t>
  </si>
  <si>
    <t>Constrained P2</t>
  </si>
  <si>
    <t>Constrained P3</t>
  </si>
  <si>
    <t>Constrained P4</t>
  </si>
  <si>
    <t>Constrained P5</t>
  </si>
  <si>
    <t>Environmental %</t>
  </si>
  <si>
    <t>Delivery %</t>
  </si>
  <si>
    <t>Policy %</t>
  </si>
  <si>
    <t>Probability %</t>
  </si>
  <si>
    <t>Open Space</t>
  </si>
  <si>
    <t>Open Space Area</t>
  </si>
  <si>
    <t>SIL</t>
  </si>
  <si>
    <t>SIL Area</t>
  </si>
  <si>
    <t>Protected Wharf</t>
  </si>
  <si>
    <t>Protected Wharf Area</t>
  </si>
  <si>
    <t>Setting</t>
  </si>
  <si>
    <t>Town Centre</t>
  </si>
  <si>
    <t>Opportunity Area</t>
  </si>
  <si>
    <t>Housing Zone</t>
  </si>
  <si>
    <t>Industrial Class.</t>
  </si>
  <si>
    <t>Westminster</t>
  </si>
  <si>
    <t>BELL STREET BRUNEL HOUSE TELEPHONE EXCHANGE</t>
  </si>
  <si>
    <t xml:space="preserve">
Site in Housing Zone</t>
  </si>
  <si>
    <t>Resubmitted</t>
  </si>
  <si>
    <t>Potential Development</t>
  </si>
  <si>
    <t>false</t>
  </si>
  <si>
    <t>CENTRAL</t>
  </si>
  <si>
    <t>Edgware Road/ Church Street</t>
  </si>
  <si>
    <t>CAPLAND STREET</t>
  </si>
  <si>
    <t>null
Marked for review after submission date. PH</t>
  </si>
  <si>
    <t>Submitted</t>
  </si>
  <si>
    <t>Allocation</t>
  </si>
  <si>
    <t>Carburton Street Holiday Inn Regents Park</t>
  </si>
  <si>
    <t>null
This site was submitted by site owner Akzo Nobel with CBRE input</t>
  </si>
  <si>
    <t>Edgware Road Station</t>
  </si>
  <si>
    <t>HARROW ROAD part of E9 Proposal Site Westbourne Green</t>
  </si>
  <si>
    <t>null
Residential unit data has come from the Westbourne Green vote booklet new homes section Harrow Road https://www.westminster.gov.uk/westbourne-green-area-renewal
Marked for review after submission date. PH</t>
  </si>
  <si>
    <t>PARSONS HOUSE</t>
  </si>
  <si>
    <t xml:space="preserve">null
Been estimated an extra 56 homes can be built on this existing site as part of the Housing Renewal Programme. Had to make the site mixed use so I could get the approximate number of units correct. PH
Marked for review after submission date. PH
</t>
  </si>
  <si>
    <t>Gateforth &amp; Cockpit Theatre</t>
  </si>
  <si>
    <t>Completed</t>
  </si>
  <si>
    <t>NW8 8LW Lisson Grove Council Offices</t>
  </si>
  <si>
    <t>null
This site is identified to provide 202 new units between 2021/22 in our Draft Church Street Masterplan. Can't get the units beyond 144.
Managed to change density settings</t>
  </si>
  <si>
    <t>NW8 8RT Proposal site E6 Site bounded by Luton Street, Bedlow Close, Capland Street and 60 Penfold Street, NW8</t>
  </si>
  <si>
    <t>null
This site has the potential to provide 86 net new homes according to our City Plan. Couldn't quite get to 86 units using the constraints. PH
Marked for review after submission date. PH</t>
  </si>
  <si>
    <t>Church Street Site C</t>
  </si>
  <si>
    <t>null
139 units already exist on site and 360 units are proposed in draft masterplan for this site</t>
  </si>
  <si>
    <t>Discussion</t>
  </si>
  <si>
    <t>RANELAGH ROAD Housing Renewal Site</t>
  </si>
  <si>
    <t xml:space="preserve">null
Marked for review after submission date. PH
</t>
  </si>
  <si>
    <t>SENIOR STREET part of Westbourne Green Proposal Site</t>
  </si>
  <si>
    <t>Stalbridge Street Proposal site E5 Site bounded by Shroton Street, Cosway Street, Bell Street, and Stalbridge Street, NW1.</t>
  </si>
  <si>
    <t>null
City plan note - Potentially capable of 35 new homes
subject to addressing the ‘in principle’ requirements of Policy S34. Subject to draft Planning Brief Supplementary Planning Document 2012. Housing Renewal site. PH
Marked for review after submission date. PH</t>
  </si>
  <si>
    <t>SW7 1SE HYDE PARK BARRACKS</t>
  </si>
  <si>
    <t xml:space="preserve">null
This site is mixed use but the uses have not saved but the unit capacity is about right. PH
There are issues with phasing with this site. Government has to issue an act to change this site and the MoD hasn't found anywhere to rehouse the horses. PH
Marked for review after submission date. PH
</t>
  </si>
  <si>
    <t>W1J 7RH PARK LANE CAR PARK</t>
  </si>
  <si>
    <t>null
Spoke to the planning officer whose site is in an advanced pre- application stage for a mixed use scheme with 28 flats. PH</t>
  </si>
  <si>
    <t>W2 6AZ Paddington Railway Sheds</t>
  </si>
  <si>
    <t>null
This site is consistent with previous study. PH</t>
  </si>
  <si>
    <t>Paddington</t>
  </si>
  <si>
    <t>W2 6JX Paddington Station Old offices</t>
  </si>
  <si>
    <t>2013 SHLAA sites</t>
  </si>
  <si>
    <t>W9 2NW HATHAWAY HOUSE</t>
  </si>
  <si>
    <t xml:space="preserve">null
This site was recently given planning permission (16/02091/FULL - not on LDD) ON 1/2/17 for a mixed use scheme of office and residential use. </t>
  </si>
  <si>
    <t>WARWICK ESTATE</t>
  </si>
  <si>
    <t>null
This site is part of the Westbourne Green Housing Renewal Site with the potential to supply more homes on the existing estate. These figures are consistent with the previous study. PH
Marked for review after submission date. PH</t>
  </si>
  <si>
    <t>Paddington Green Police Station</t>
  </si>
  <si>
    <t xml:space="preserve">
This site has been added after discussions. The pre-app discussions where for a mixed use hotel led scheme. There are concerns about a replacement police station and the need to maintain one in this area. PH</t>
  </si>
  <si>
    <t>TravisPerkins</t>
  </si>
  <si>
    <t>null
This is an allocated site as well as being submitted by Travis Perkins. It has been a proposal site in our City Plan since 2004 for a mixed res use scheme. There are no discussions on this site with our North Area Planning Team so have pushed it back to phase 3. PH</t>
  </si>
  <si>
    <t>Gayhurst &amp; Greenside Church Street Masterplan Site</t>
  </si>
  <si>
    <t>Church Street site B</t>
  </si>
  <si>
    <t>null
draft Church Street Masterplan site</t>
  </si>
  <si>
    <t>Church Street Site A</t>
  </si>
  <si>
    <t>null
Draft Church Street Masterplan site June 2017</t>
  </si>
  <si>
    <t xml:space="preserve">The Gateforth site currently accommodates 37 homes. If redeveloped, in addition to a refurbished  Cockpit Theatre, this site has the potential to deliver around 125 new homes. If Jordans House, which currently provides 40 homes, is included in the redevelopment, this could deliver an additional 50 new homes. </t>
  </si>
  <si>
    <t>2030/31</t>
  </si>
  <si>
    <t>Lisson Grove</t>
  </si>
  <si>
    <t>The Lisson Grove site currently comprises 60 homes. If redeveloped, the site has the potential to deliver around 260 new homes.</t>
  </si>
  <si>
    <t>2027/28</t>
  </si>
  <si>
    <t>The buildings within Site C currently contain 155 homes. The site has the potential to deliver around 360 new homes once redeveloped.</t>
  </si>
  <si>
    <t>Superseded by  Draft Church Street Masterplan Sept 2017</t>
  </si>
  <si>
    <t>Superseded by  Draft Church Street Masterplan Sept 2017 Lislestone Street</t>
  </si>
  <si>
    <t>Lislestone Street</t>
  </si>
  <si>
    <t>New housing, public and private open space, parking and office space will also be provided at this site. The larger site has the potential to deliver around 160 new homes.</t>
  </si>
  <si>
    <t>The buildings within Site A currently provide around 160 homes. The Church Street masterplan has identified that the site has the potential to deliver around 350 new homes when redeveloped</t>
  </si>
  <si>
    <t>Church Street Site B</t>
  </si>
  <si>
    <t>The buildings within Site B currently comprise 177 homes. It has the potential to deliver around 300 new homes once redeveloped.</t>
  </si>
  <si>
    <t>Bell Street Brunell House Telephone Exchange site</t>
  </si>
  <si>
    <t>GLA Edgware Road Housing Zone - This site was identified during the SHLAA exercise and was confirmed by North Team that this site is surplus to requirement by BT</t>
  </si>
  <si>
    <t>Superseded by  Draft Church Street Masterplan Sept 2017 Ashbridge</t>
  </si>
  <si>
    <t>The masterplan now proposes a development on this site to deliver around 25 new affordable homes.</t>
  </si>
  <si>
    <t>A planning application for the Ashbridge site will be submitted in 2017. The current timetable is for this development to start on site in early 2018.</t>
  </si>
  <si>
    <t>Cosway</t>
  </si>
  <si>
    <t>For the masterplan, the site’s potential was reassessed and it was identified that it could deliver around 55 new homes.</t>
  </si>
  <si>
    <t>Superseded by  Draft Church Street Masterplan Sept 2017 Cosway</t>
  </si>
  <si>
    <t>Lttle Church Street</t>
  </si>
  <si>
    <t>The Little Church Street site currently comprises 45 homes. If redeveloped, the site has the potential to deliver around 65 new homes.</t>
  </si>
  <si>
    <t>2031/32</t>
  </si>
  <si>
    <t>This site was submitted by site owner Akzo Nobel with CBRE input as part of the call for sites process for the Strategic Housing Land Availability Assessment. The SHLAA system generated the housing units available on site.</t>
  </si>
  <si>
    <t>GLA SHLAA 2017 Potential Development Site -This site was submitted by CBRE on behalf of land owners</t>
  </si>
  <si>
    <t>Park Lane Car Park Carington Street London W1J 7RH</t>
  </si>
  <si>
    <t xml:space="preserve">Central Team advised that this site is in an advanced pre- application stage for a mixed use scheme with 28 flats. </t>
  </si>
  <si>
    <t>Paddington Railway Sheds Orsett Terrace W2 6AZ</t>
  </si>
  <si>
    <t>This site was identified for having the potential for a mixed use scheme in the past two Strategic Housing Land Availability Assessment</t>
  </si>
  <si>
    <t xml:space="preserve">Paddington Station Old offices behind Westbourne Terrace W2 6JX </t>
  </si>
  <si>
    <t xml:space="preserve">GLA SHLAA 2017 Potential Development Site </t>
  </si>
  <si>
    <t>The pre-app discussions where for a mixed use hotel led scheme.</t>
  </si>
  <si>
    <t>NAME</t>
  </si>
  <si>
    <t>Paul Quayle</t>
  </si>
  <si>
    <t>Nathan Barrett</t>
  </si>
  <si>
    <t>Hannah Stutchbury</t>
  </si>
  <si>
    <t>Julia Asghar</t>
  </si>
  <si>
    <t>Matthew Mason</t>
  </si>
  <si>
    <t>Mark Hollington</t>
  </si>
  <si>
    <t>Matthew Giles</t>
  </si>
  <si>
    <t>David Dorward</t>
  </si>
  <si>
    <t>Oliver Gibson</t>
  </si>
  <si>
    <t>Zulekha Hosenally</t>
  </si>
  <si>
    <t>Michael Drake</t>
  </si>
  <si>
    <t>Rupert Handley</t>
  </si>
  <si>
    <t>Helen MacKenzie</t>
  </si>
  <si>
    <t>Billy Pattison</t>
  </si>
  <si>
    <t>Richard Langston</t>
  </si>
  <si>
    <t>Vincent Nally</t>
  </si>
  <si>
    <t>Sebastian Knox</t>
  </si>
  <si>
    <t>Aurore Manceau</t>
  </si>
  <si>
    <t>Ian Corrie</t>
  </si>
  <si>
    <t>Louise Francis</t>
  </si>
  <si>
    <t>Kimberley Davies</t>
  </si>
  <si>
    <t>Matthew Rees</t>
  </si>
  <si>
    <t>Claragh Mulhern</t>
  </si>
  <si>
    <t>Steve Brandon</t>
  </si>
  <si>
    <t>Sara Spurrier</t>
  </si>
  <si>
    <t>Mike Walton</t>
  </si>
  <si>
    <t>Josephine Palmer</t>
  </si>
  <si>
    <t>Amanda Coulson</t>
  </si>
  <si>
    <t>Sarah Whitnall</t>
  </si>
  <si>
    <t>Amanda Jackson</t>
  </si>
  <si>
    <t>Andy Webber</t>
  </si>
  <si>
    <t>Samuel Gerstein</t>
  </si>
  <si>
    <t>John Osborn</t>
  </si>
  <si>
    <t>Adam Jones</t>
  </si>
  <si>
    <t>Superseded by 17/02405/FULL</t>
  </si>
  <si>
    <t>Superseded by 16/10952/COFUL</t>
  </si>
  <si>
    <t>Superseded by 16/12291/FULL</t>
  </si>
  <si>
    <t>Superseded by Draft Church Street Masterplan Sept 2018</t>
  </si>
  <si>
    <t>Superseded by 16/12203/FULL</t>
  </si>
  <si>
    <t>Knightsbridge / Hyde Park Barracks</t>
  </si>
  <si>
    <t>Units from 2017 SHLAA with reduced capacity. This site will be subject to an Act of Parliament granting the land from reverting back to Metropolitan Open Land after the MoD has ceased operating at this site.</t>
  </si>
  <si>
    <t>CASE OFFICER</t>
  </si>
  <si>
    <t xml:space="preserve">Pending application under assessment- a number of design and amenity concerns </t>
  </si>
  <si>
    <t>No affordable residential unit, but affordable care beds provided</t>
  </si>
  <si>
    <t>Demolition and redevelopment of 117 to 125 Bayswater Road, together with 2 to 6 Queensway and 7 Fosbury Mews for a new building comprising 3 basements, ground and 9 upper storeys to include 55 residential units and ancillary residential facilities (class C3), together with retail (class A1) unit, a retail (class A1) and/or restaurant (class A3) unit, a dentist (class D1) and a spa use (class D2), highway works and the use of car parking within the basement of Consort House. (linked to 17/05414/FULL)</t>
  </si>
  <si>
    <t xml:space="preserve">subject to completion of legal agreement  £11m affordable housing contribution </t>
  </si>
  <si>
    <t>£488,000 affordable housing contribution</t>
  </si>
  <si>
    <t>Confidential Site</t>
  </si>
  <si>
    <t>Blomfield Mews</t>
  </si>
  <si>
    <t>Provision of a mix of houses and flats on existing CWH garages site.</t>
  </si>
  <si>
    <t xml:space="preserve">Agreed a MOU -proposal at 1-18 York Terrace East is offering to pay for the construction but this application is pending </t>
  </si>
  <si>
    <t>Partially implemented. Lawfully implemented in 2008 and development scheduled to continue following recent resolution to approve night working around LUL tunnel</t>
  </si>
  <si>
    <t xml:space="preserve">Section 73 application approved to replace 7 private flats with 7 additional AH units </t>
  </si>
  <si>
    <t>Linked to St John's Wood Barracks site as off-site affordable housing. Applicant confirms permission to be implemented - Oct 2017</t>
  </si>
  <si>
    <t>17/08619/FULL</t>
  </si>
  <si>
    <t>Demolition of buildings and redevelopment to provide two six storey buildings above lower ground and row of three storey townhouses comprising up to 168 residential units with ancillary facilities (Class C3) and a Sports Hall (Class D2), and associated car park, energy centre and all other works incidental to the proposed development.</t>
  </si>
  <si>
    <t>Applicant confirms permission to be implemented - Oct 2017</t>
  </si>
  <si>
    <t>Resolution to grant permission and consent and due to be issued by end of October 2017.</t>
  </si>
  <si>
    <t>Affordable housing contribution of £12,739,000. Partially implemented through internal works in the basement. .</t>
  </si>
  <si>
    <t>Affordable housing contribution of £2,460,000 new pre-app in to discuss alternative scheme. Works onsite appear to have ceased.</t>
  </si>
  <si>
    <t>Affordable housing contribution of £1,057,920</t>
  </si>
  <si>
    <t>This scheme started but is not commencing as a new scheme is being submitted</t>
  </si>
  <si>
    <t xml:space="preserve">see 11/12403/OUT  initial outline permission for Chelsea Barracks. </t>
  </si>
  <si>
    <t>6-10 Year Total</t>
  </si>
  <si>
    <t>11-15 Year Total</t>
  </si>
  <si>
    <t>Proposed u</t>
  </si>
  <si>
    <t>Net change</t>
  </si>
  <si>
    <t>Permission</t>
  </si>
  <si>
    <t>Commencement</t>
  </si>
  <si>
    <t>Completion</t>
  </si>
  <si>
    <t>STATUS</t>
  </si>
  <si>
    <t>15/09828/FULL</t>
  </si>
  <si>
    <t xml:space="preserve">204A Great Portland Street
London
W1W 5NP
</t>
  </si>
  <si>
    <t>Demolition of existing building and redevelopment to provide a new building comprising  two basement levels, ground and first to eighth floors. Use of part basement and ground floors for dual/alternative retail (Class A1) or restaurant (Class A3) purposes, use of the remainder of the property as up to 31 flats (Class C3), including terraces and balconies, with ancillary car and cycle parking; provision of photovoltic cells, a green roof and associated plant.</t>
  </si>
  <si>
    <t>Demolition and redevelopment to provide a new building on three basement levels, lower ground, ground and part first to ninth floor / part first to eleventh floor to provide a hotel with ancillary bars / restaurants / leisure facilities and private dining / meeting rooms (Class C1), up to 81 residential units (Class C3), flexible / alternative restaurant (Class A3) / hotel restaurant (Class C1) / retail (Class A1) use on part ground part lower ground floors, basement car and cycle parking, plant at basement and roof levels, alterations to existing access on Brook Street and associated works.</t>
  </si>
  <si>
    <t>Variation of Condition 1 and removal of Condition 10 of planning perission dated 27 April 2016 (RN: 15/10072/FULL) for: Demolition of and redevelopment of building behind retained and refurbished facades to Queensway and Porchester Gardens facades to provide a mixed use development comprising three basement levels, ground floor and up to 10 upper floor levels, containing up to 103 residential units (Class C3), retail floorspace (Class A1 and A3) facing Queensway and arranged around a new retail arcade below re-provided central atrium and central retail courtyard, public car park, hotel (Class C1), cinema (Class D2) gym (Class D2), crèche (Class D1), with associated landscaping and public realm improvements, provision of 103 basement residential parking spaces, cycle parking and associated basement level plant and servicing provision.  NAMELY,  to reduce the height of the front (Queensway frontage) of the building by 1.5m, reduce the two rear towers by one storey and remodel the new top storey as a recessed roof storey, amend the façade alignment on the set back upper floors to the rear, increase height and bulk of infill blocks between rear towers, omit the residential vehicular drop off in Redan Place and reconfigure the Redan Place façade, increase the depth and reconfiguration of the new basement, reconfigure the location and floorspace quantum of uses within the development including increase in hotel bedrooms and floorspace and gym floorspace, increase the number of residential units to provide up to 129 units, amend residential mix of units, amendment of waste management strategy,  relocation of retained central staircase from hotel lobby to one of the principal retail units and associated internal and external alterations.</t>
  </si>
  <si>
    <t>17/06469/P3JPA</t>
  </si>
  <si>
    <t>Change of use from office (Class B1a) to residential (Class C3) on lower ground (part of), first, second, first, second, third and attic storeys to create 12 flats.)</t>
  </si>
  <si>
    <t>17/07273/FULL</t>
  </si>
  <si>
    <t>Harcourt House 
19A Cavendish Square
London
W1G 0PL</t>
  </si>
  <si>
    <t>Variation of condition 1 of planning permission dated 21 February 2017 ( RN 16/07989/FULL) for refurbishment of existing building, including demolition works and alterations to the rear, installation of services at new basement level, removal of roof plant and erection of roof extension at main roof level in connection with the use of part lower ground and part ground floor levels for Class D1 use and 25 residential apartments (Class C3) at part lower ground to seventh floor levels. Balconies from third to sixth floor level to the rear with terraces and plant located within an acoustic enclosure at lower ground floor level and other minor external alterations to the front facade; NAMELY, to vary the approved drawings to facilitate the installation of a MRI Quench pipe; formation of opening in front lightwell to facilitate the creation of a MRI &amp; CT scanner access doors; changes to the layout of the medical space; reconfiguration of the external air conditioning acoustic enclosure; relocation of the green roof from the roof terrace to the roof of the penthouse units; landscaping works to first floor courtyard; amendment to fourth floor balconies, and associated internal and external alterations.</t>
  </si>
  <si>
    <t>17/08382/FULL</t>
  </si>
  <si>
    <t>Development Site At Former Westbourne Park Baptist Church 
Porchester Road
London
W2 5DX</t>
  </si>
  <si>
    <t>Variation of Condition 1 of planning permission dated 23 December 2015 (RN: 14/06794/FULL) for the demolition of existing buildings including Church and children's library and redevelopment to provide a one to six storey mixed use building with two basement levels comprising Church, community hall, children's library, associated ancillary space, services and storage (Class D1) and 32 residential units above (intermediate affordable for rent) and associated cycle storage and refuse storage. NAMELY, to increase the height of the 4th floor pitched roof and lift overrun.</t>
  </si>
  <si>
    <t>17/09368/FULL</t>
  </si>
  <si>
    <t>Variation of Conditions 1, 13, 16, 7(a), 9, 38 and removal of Condition 40 of planning permission dated 10 July 2017 (16/09548/FULL) for alterations to the existing building including creation of new entrances; alterations to bottle balustrades &amp; parapets; extensions to create three additional storeys; two additional basement storeys; partial demolition &amp; reconstruction of the central wing; demolition, reconstruction &amp; extensions to the Triangular Courtyard facades; external alterations to Quadrangle facades; creation of external terraces at fourth, fifth, sixth &amp; seventh floor levels; addition of entrance canopies; alterations to security walls &amp; bollards &amp; the removal &amp; replacement of street trees; all in connection with change of use from offices (Class 81) to a hotel (Class C1) comprising up to 125 hotel bedrooms/suites with flexible hotel/retail/restaurant/bar use at part ground floor (Class C1/A1/A3/A4), flexible hotel/restaurant use at part lower ground, part ground &amp; part second floors (Class C1/A3); flexible hotel/bar use at part fifth &amp; part sixth floors (Class C1/A4); flexible retail, leisure, restaurant or bar use at part ground floor (Class A1/D2/C1/A3/A4), leisure/spa facilities within the basement levels &amp; part lower ground floor (Class D2/C1) ancillary ballroom, event space &amp; meeting rooms, food &amp; beverage facilities, back of house facilities &amp; associated car &amp; cycle parking &amp; servicing facilities; creation of up to 88 residential dwellings (Class C3) with ancillary communal amenities, &amp; associated car parking, cycle parking &amp; servicing facilities; NAMELY a reduction in residential dwellings (Class C3) from up to 88 to up to 85; amendments to the Quadrangle &amp; Triangular Courtyard; additional excavation to create up to two additional basement storeys; additional roof level plant; &amp; associated external alterations</t>
  </si>
  <si>
    <t>16/06616/FULL</t>
  </si>
  <si>
    <t xml:space="preserve">Ergon House
Horseferry Road
London
SW1P 2AL
</t>
  </si>
  <si>
    <t>Construction of residential building on the site of Ergon House of nine storeys above ground to provide up to 108 residential units, provision of ground floor level retail unit (Class A1) and associated basement works, Deed of Variation to the S106 legal agreement for planning permission 13/09737/FULL in order to apply relevant provisions to this current application. (9 Millbank and The Gatehouse, Dean Bradley Street and demolition of Ergon House to be implemented under planning permission reference 13/09737/FULL).</t>
  </si>
  <si>
    <t>16/05216/FULL</t>
  </si>
  <si>
    <t xml:space="preserve">Westminster Fire Station
4 Greycoat Place
London
SW1P 1SB
</t>
  </si>
  <si>
    <t>Use of the Fire Station (ground floor) as Class A3 and (four upper floors) as Class C3 use (6 flats) with associated internal and external alterations. Demolition of the existing rear buildings and replacement with a five storey residential building to provide 11 flats with balconies, excavation of one storey basement under the entire footprint of the site to accommodate A3 use and residential use. Installation of photovoltaic panels to roof level of rear building. Rebuilding of the existing rear tower with  installation of plant on top.</t>
  </si>
  <si>
    <t>Variation of Condition 1 and removal of Condition 52 of planning permission dated 11 March 2015 (RN: 13/11045/FULL) for: Demolition of existing buildings to the centre and eastern end of the site and redevelopment comprising erection of buildings of between six and 20 storeys in height to provide 335 residential units (Class C3), a hotel and serviced apartments (Class C1), offices (Class B1), gym (Class D2), retail (Class A1/A3) and a primary school (Class D1) with associated landscaping and open space, highways works, off street ground floor service bay and two storey basement to provide car, cycle and motorcycle parking and ancillary servicing space. Namely, to provide a second servicing bay accessed from the approved vehicular entrance in North Wharf Road, alterations to the car and cycle parking layout, relocation of substation from basement to ground floor level, amendment to the layout and quantum of ground floor commercial spaces (Classes A1, A3, B1 and D2), raising of the height of the gym block to accommodate second floor, amendment of gym block west facade alignment and detailing, amendments to landscaping including a revision to the locations of trees and planters, amendment of residential layouts including alteration to the mix of the market residential flats, facade amendments including the insertion of additional windows, balcony detailing and introduction of window mullions,  introduction of balconies at Levels 18 and 19 to Block C to replace winter gardens and minor increases in the height of the buildings.</t>
  </si>
  <si>
    <t>16/05060/FULL</t>
  </si>
  <si>
    <t xml:space="preserve">1-3 Queen Anne's Gate
London
</t>
  </si>
  <si>
    <t>Variation of Condition 1 of planning permission dated 13 May 2015 (RN: 13/12539/FULL) for demolition behind retained facade of 1-3 Queen Anne's Gate including rebuilding of mansard; facade retention of No. 9 Dartmouth Street up to second floor level; demolition and reconstruction of Dartmouth Street corner of 1-3 Queen Anne's Gate, former No. 8 and No. 11 Dartmouth Street and demolition and redevelopment of 12-15 Dartmouth Street and 12-14 Carteret Street to provide a building of two basements, lower ground, ground and five upper floors comprising residential units (including 12 affordable/ intermediate rented units) with car parking for 33 cars in an automated car stacker system at basement level accessed from Carteret Street and plant enclosure at roof level (Site includes 1-3 Queen Anne's Gate; 8, 9, 11 and 12-15 Dartmouth Street; and 12 - 14 Carteret Street); namely, to vary the approved drawings numbers to allow amended number and mix of market residential units from 24 to 28 units; residential floorspace at Basement level 1 to be replaced with communal residential facilities; changes to layout of the bin store and escape stair at ground floor level; alterations to windows and doors; revised facing materials to flank walls of 10 Catereret Street and Dartmouth Street; and  replacement of lead cladding at roof level with zinc.</t>
  </si>
  <si>
    <t>17/09583/FULL</t>
  </si>
  <si>
    <t xml:space="preserve">9-12 Bell Yard
London
WC2A 2JR
</t>
  </si>
  <si>
    <t>Use of building as 12 residential units (Class C3), demolition of fourth floor mansard roof and front façade, replacement fourth floor extension and new fifth floor mansard roof extension above, new front façade, associated alterations to elevations and works to a listed party wall.</t>
  </si>
  <si>
    <t>Reserved matters pursuant to Condition 2 of outline permission dated 12 March 2018 (RN:17/07176/OUT) for siting, design and external appearance of the buildings within Phase 6a including details of the areas to be used for each land use and internal layouts (including individual room uses for residential accommodation).  Vehicular and pedestrian accesses to the buildings and the servicing and parking arrangements for Phase 6a, as well as the hard and soft landscaping for Phase 6a where not already approved in detail.</t>
  </si>
  <si>
    <t xml:space="preserve">Esca House
34 Palace Court
London
W2 4HZ
</t>
  </si>
  <si>
    <t>Use of buildings as 28 residential units (Class C3) including 26 flats and two single dwelling houses; removal and replacement of roof, retention of all facades, excavation of an additional basement beneath existing buildings and extending underneath the rear gardens facing Regents Park. (Linked to 17/06974/LBC)</t>
  </si>
  <si>
    <t>17/10779/FULL</t>
  </si>
  <si>
    <t>Variation of Condition 1 of planning permission dated 29 April 2016 (RN: 15/11007) for redevelopment of site spanning 221-235 Lanark Road and land to the north of 235 Lanark Road, involving demolition of existing buildings and erection part 3, part 4, part 5 storey building, plus lower ground floor, containing a community/sports building (Use Class D1/D2) and associated plant at the north end of the site, and 67 residential units (Class C3) (private and affordable) across the remainder of the site and across the top floor of the proposed community/sports building, together with car parking, landscaping and associated works. Reconfiguration of front curtilage of the Scottish Towers (Glasgow House, Falkirk House, Edinburgh House) to provide additional parking, re landscaping and associated works. Removal of existing trees and replacement tree planting; Namely to change the 6 private 3-bed duplex units at ground and lower ground level into into 12x2bedrooom units (7x 2bedroom private units and 5x2bedroom intermediate rent units), and associated external alterations.</t>
  </si>
  <si>
    <t>refval check</t>
  </si>
  <si>
    <t>204A Great Portland Street</t>
  </si>
  <si>
    <t>Demolition of existing building and redevelopment to provide a new building comprising  two basement levels, ground and first to eighth floors. Use of part basement and ground floors for dual/alternative retail (Class A1) or restaurant (Class A3) purposes, use of the remainder of the property as up to 31 flats (Class C3), including terraces and balconies, with ancillary car and cycle parking; provision of photovoltic cells, a green roof and associated plant</t>
  </si>
  <si>
    <t>Pete comment</t>
  </si>
  <si>
    <t>new addition</t>
  </si>
  <si>
    <t xml:space="preserve">comment </t>
  </si>
  <si>
    <t>added to raw data</t>
  </si>
  <si>
    <t>Superseded by 13/12539/FULL</t>
  </si>
  <si>
    <t>new addition and superseded scheme taken out</t>
  </si>
  <si>
    <t>2019/10</t>
  </si>
  <si>
    <t>Superseded by 16/12162/FULL</t>
  </si>
  <si>
    <t>Superseded by 17/06469/P3JPA</t>
  </si>
  <si>
    <t>Superseded by 17/07273/FULL</t>
  </si>
  <si>
    <t>Superseded by 17/08382/FULL</t>
  </si>
  <si>
    <t>Superseded by 17/09368/FULL</t>
  </si>
  <si>
    <t>Superseded by 17/10779/FULL</t>
  </si>
  <si>
    <t>DCAREATM</t>
  </si>
  <si>
    <t>DCAPPTYP</t>
  </si>
  <si>
    <t>REFVAL</t>
  </si>
  <si>
    <t>DATE PERMITTED</t>
  </si>
  <si>
    <t>MAPNORTH</t>
  </si>
  <si>
    <t>DCSTAT</t>
  </si>
  <si>
    <t>DATEAPVAL</t>
  </si>
  <si>
    <t>FULL</t>
  </si>
  <si>
    <t>17/10151/FULL</t>
  </si>
  <si>
    <t xml:space="preserve">114-150 Queensway And 97-113 Inverness Terrace
London
W2 6LS
</t>
  </si>
  <si>
    <t>Demolition of existing buildings and redevelopment to provide a new building comprising two basement levels, ground and five upper storeys for retail use at ground and part basement levels (Class A1 and flexible A1/A3) with up to 94 residential units (Class C3) on the upper floor levels with associated private amenity spaces, retail servicing access road with planted deck over to the rear, provision of 50 private residential and 36 public car parking spaces, cycle parking and associated basement level plant and servicing provision.</t>
  </si>
  <si>
    <t>PCO</t>
  </si>
  <si>
    <t>18/00024/FULL</t>
  </si>
  <si>
    <t xml:space="preserve">Townsend House
Greycoat Place
London
SW1P 1BL
</t>
  </si>
  <si>
    <t>Demolition of existing building and redevelopment to provide a building of basement,  ground and six upper floors comprising retaurant (class A3) at basement and ground, offices at first to fourth and five residential (Class C3) units at fifth and sixth floor level with one off street car parking space and plant at roof level .</t>
  </si>
  <si>
    <t>18/05929/FULL</t>
  </si>
  <si>
    <t xml:space="preserve">413-419 Harrow Road
London
W9 3QJ
</t>
  </si>
  <si>
    <t>Redevelopment of the site to provide a 5 storey building comprising retail (Classes A1/A2) at ground floor and 19 residential units (Class C3) on the upper floors; provision of cycle parking, refuse storage, ancillary space, mechanical plant and other associated works incidental to the development.</t>
  </si>
  <si>
    <t>18/08088/FULL</t>
  </si>
  <si>
    <t xml:space="preserve">Land At 36 St John's Wood Road And 38-44
Lodge Road
London
</t>
  </si>
  <si>
    <t>Redevelopment of land at 36 St John's Wood Road for an extra care facility, ancillary medical and rehabilitation facilities, landscaping, car and cycle parking, and the redevelopment of 38-44 Lodge Road for a care home and residential units along with landscaping, car and cycle parking.  (Application 1 Duplicate to 18/08105/FULL)</t>
  </si>
  <si>
    <t>PDE</t>
  </si>
  <si>
    <t>17/09802/FULL</t>
  </si>
  <si>
    <t>14 Wimpole Street
London
W1G 9SX</t>
  </si>
  <si>
    <t>Demolition of mews building and lower ground and ground floor rear extensions. Erection of replacement mews building on lower, ground and first floors to provide a four bedroom dwellinghouse (Class C3), accessed from Wigmore Place. Erection of replacement lower ground and ground floor levels rear extension to the main building and use of lower ground, ground floor and first to fourth floors as 11 x flats (Class C3). Alterations to rear elevation including the installation of new windows (Land Use Swap with 60 Wimpole Street 17/09804/FULL).</t>
  </si>
  <si>
    <t xml:space="preserve">Development Site At Capland Street, Bedlow Close And
Luton Street
London, NW8
</t>
  </si>
  <si>
    <t>18/00294/FULL</t>
  </si>
  <si>
    <t xml:space="preserve">114-144 Queensway And 97-113 Inverness Terrace
London
W2 6LS
</t>
  </si>
  <si>
    <t>Demolition and redevelopment of 114-144 Queensway and 97-113 Inverness Terrace, to provide a new building comprising two basement levels, ground floor and five upper storeys, providing retail (Class A1 and flexible A1/A3) with up to 79 residential units (Class C3) at upper levels with associated private amenity space, the provision of 50 private residential and 36 public parking spaces including disabled and electric vehicle charging spaces at basement level, secure cycle parking spaces, associated basement level plant and servicing provision.</t>
  </si>
  <si>
    <t>18/01099/FULL</t>
  </si>
  <si>
    <t xml:space="preserve">Dolphin Square
London
</t>
  </si>
  <si>
    <t>Part redevelopment and refurbishment of Dolphin Square including the reconfiguration of existing residential (Class C3) apartments;  demolition and reconstruction of Rodney House to provide a new ground plus 9 storey building with 2 basement levels to provide residential (Class C3),  serviced apartments (Class C3 temporary sleeping accomodation) , retail (Class A1-A4), leisure (Class D2); single storey rooftop extensions to the retained and refurbished Houses to provide additional residential (Class C3); new row of townhouses (Class C3) to the Western Carriageway; landscaping and new publicly accessible open space; new and reconfigured access points; and all necessary enabling works. (Revised description of development).</t>
  </si>
  <si>
    <t>18/05018/FULL</t>
  </si>
  <si>
    <t xml:space="preserve">Development Site - Land At
Harbet Road
London
W2 1JU
</t>
  </si>
  <si>
    <t>Redevelopment comprising the erection of a 42 storey building (Building 1) and a 21 storey building (Building 6) above three basement levels. Use of buildings as 426 residential units (Class C3) (including 67 affordable housing units in Building 6), retail floorspace (Classes A1/ A2/ A3/ A4/ A5) and retail/leisure floorspace (Classes A1/ A2/ A3/ A4/ A5/ D2); provision of car parking, cycle parking, ancillary space, plant, servicing, highway works, hard and soft landscaping and other associated development. (This application is accompanied by an Environmental Impact Assessment).</t>
  </si>
  <si>
    <t>18/08004/FULL</t>
  </si>
  <si>
    <t>Variation of condition 1 of planning permission dated 21 December 2017 (RN: 16/11562/FULL) for the Demolition and redevelopment of 14-16 Paddington Green; alteration and partial demolition of 17 Paddington Green; development of land to the east and south of 14-17 Paddington Green (part of site known as 'West End Green') to provide buildings ranging between 4 and 14 upper storeys to provide up to 200 residential units, with associated landscaping, basement car and cycle parking and servicing provision. NAMELY, to allow addition of one floor of residential accommodation to Block G and to parts of Block H to add 16 residential units. Linked to 18/08110/LBC</t>
  </si>
  <si>
    <t>COFUL</t>
  </si>
  <si>
    <t>Demolition and redevelopment to the podium/ car park structure and redevelopment of site in a building comprising ground and five upper floors to provide 60 residential units (Use Class C3), including terraces and balconies, a communal garden space and 54 car parking spaces with altered entrance from Hall Place. Provision of 101 sqm of retail space fronting onto Edgware Road (Use Class A1/A2/A3). Replacement boundary treatment works and planting on Edgware Road, including replacement of trees and works to the raised bund in front of Parsons House. Re-location of existing recycling centre.</t>
  </si>
  <si>
    <t>12-14 Finchley Road
London
NW8 6EB</t>
  </si>
  <si>
    <t>Demolition of existing buildings and redevelopment by erection of a part six, part seven storey building comprising basement, ground and five upper floors to provide 11 residential units (1x1 bed, 4x2 bed and 6x3 bed flats), with roof terraces/ balconies to rear elevation and at roof level, mechanical plant within enclosure to rear and landscaping. Erection of replacement front boundary treatment and provision of access ramp to basement car park from existing vehicular basement at Balmoral Court. Removal of four trees to front and rear of site and replacement tree planting to front of site.</t>
  </si>
  <si>
    <t>17/10968/COFUL</t>
  </si>
  <si>
    <t xml:space="preserve">Repeater Station
2 Ashbridge Street
London
NW8 8DS
</t>
  </si>
  <si>
    <t>Demolition of existing BT Repeater Station building, with retention of BT service area and associated access. Redevelopment of the site to erect a five storey building to provide 26 residential units, with existing basement floor used to provide parking, plant and services spaces accessed via a new ramp from Ashbridge Street. Removal of existing vehicular ramp to rear of site and provision of new landscaping to amenity space.</t>
  </si>
  <si>
    <t>17/11404/COFUL</t>
  </si>
  <si>
    <t xml:space="preserve">Marylebone Institute School House
29 Cosway Street
London
NW1 6TH
</t>
  </si>
  <si>
    <t>Demolition of existing buildings and structures and erection of new building of up to five storeys plus basement floor to provide 49 residential units (Class C3); with car and cycle parking, storage and plant rooms at basement level and landscaping to central garden and site frontages and associated works.</t>
  </si>
  <si>
    <t>18/01971/FULL</t>
  </si>
  <si>
    <t xml:space="preserve">Alexandra Buildings
Palace Street
London
SW1E 5HW
</t>
  </si>
  <si>
    <t>Alterations and extensions to the North, South, Alexandra and Mews Buildings (Castle Lane/Palace Street) for use as affordable housing (Class C3) comprising 86 units; including creation of balconies; construction of a cycle/bin store, lift and staircase to the rear of North Building; soft and hard landscaping including children's play area; cycle parking and other associated works (amendments to planning permission 12/02189/FULL)</t>
  </si>
  <si>
    <t>114-150 Queensway And 97-113 Inverness Terrace London W2 6LS</t>
  </si>
  <si>
    <t>expected delivery date?</t>
  </si>
  <si>
    <t>only 5 proposed c3 units</t>
  </si>
  <si>
    <t>413-419 Harrow Road London W9 3QJ</t>
  </si>
  <si>
    <t>if existing units are 10 this will come off as net gain of only 9 units. Expected delivery date?</t>
  </si>
  <si>
    <t xml:space="preserve">Land At 36 St John's Wood Road And 38-44 Lodge Road London </t>
  </si>
  <si>
    <t>5 existing flats so net gain of 6</t>
  </si>
  <si>
    <t>5 existing flats so net gain of 8</t>
  </si>
  <si>
    <t>already on raw data</t>
  </si>
  <si>
    <t>similar app above bur for more units 17/10151/FULL</t>
  </si>
  <si>
    <t>Development Site - Land At Harbet Road London W2 1JU</t>
  </si>
  <si>
    <t>Superseded by 18/05018/FULL</t>
  </si>
  <si>
    <t>added to raw data TWO PREVIOUS APPS FOR BUILDING 1 AND 6 MOVED TO SUPERSEDED</t>
  </si>
  <si>
    <t>expected delivery date? TWO PREVIOUS APPS FOR BUILDING 1 AND 6 MOVED TO SUPERSEDED</t>
  </si>
  <si>
    <t>expected delivery date? PREVIOUS APP MOVED TO SUPERSEDED</t>
  </si>
  <si>
    <t xml:space="preserve">added to raw data </t>
  </si>
  <si>
    <t>affordable to be provided by 17/10968/COFUL 2 Ashridge Street. Identified as Cosway in Church Street Master Plan</t>
  </si>
  <si>
    <t>expected delivery date? COSWAY MASTER PLAN SITE MOVED TO SUPERSEDED</t>
  </si>
  <si>
    <t xml:space="preserve">Cosway Church Street Master Plan Site/Marylebone Institute School House
29 Cosway Street
London
NW1 6TH
</t>
  </si>
  <si>
    <t>Superseded by 17/11404/COFUL</t>
  </si>
  <si>
    <t>previous scheme is under construction but bare minimum of work to keep the scheme active</t>
  </si>
  <si>
    <t>expected delivery date? 12/02189/FULL MOVED TO SUPERSEDED</t>
  </si>
  <si>
    <t>Superseded by 18/01971/FULL</t>
  </si>
  <si>
    <t>Autumn 2018</t>
  </si>
  <si>
    <t>affordable comments</t>
  </si>
  <si>
    <t>RESPIPE DATA_Address</t>
  </si>
  <si>
    <t>DRAFT 5 15 YEAR 2018_Address</t>
  </si>
  <si>
    <t>Notes: Discussions with developers and uncertainties as to deliv</t>
  </si>
  <si>
    <t>EXPECTED COMPLETION Q2 2017 LONDON CRANE SURVEY SUMMER 2016 HOUSING START DATE 1/9/15. GREAT PORTLAND ESTATES WEB COMPLETION AUTUMN 2017 HOUSING COMPLETION DATE</t>
  </si>
  <si>
    <t>20 UNITS (1,710 SQM) ON-SITE AND 22 UNITS (2,535 SQM) OFF-SITE AT THREE SITES - 46-50 MORTIMER STREET (14 UNITS), 51 MORTIMER STREET (5 UNITS) AND 88 GREAT PORTLAND STREET (3 UNITS). NO CASH IN LIEU.</t>
  </si>
  <si>
    <t xml:space="preserve">Western District Office
35-50 Rathbone Place
London
W1T 1AA
</t>
  </si>
  <si>
    <t>OFFI CES VACANT 19/7/12 vacant ak 28/7/15 CHANGED FROM LAP TO U/C AFTER 5 - 15 YR CHECK DEC 2015, bos review date</t>
  </si>
  <si>
    <t>Applicants will draw down 43 units from their land use credit at Wilton Plaza</t>
  </si>
  <si>
    <t xml:space="preserve">Arundel Great Court
Surrey Street
London
WC2R 2NE
</t>
  </si>
  <si>
    <t>CASE OFFICER CONFIRMED THIS SCHEME GOING AHEAD 8/15 AB. HOUSING START DATE 25/6/15 PH 20/6/16 HOUSING COMPLETION DATE 25/5/17</t>
  </si>
  <si>
    <t>on site provided but a shortfall so cash in lieu paid</t>
  </si>
  <si>
    <t xml:space="preserve">1 Chadwick Street
London
SW1P 2ES
</t>
  </si>
  <si>
    <t>CIL START DATE HOUSING DEPT ESTIMATED DELIVERY DATE 1/2/18. HOUSING COMPLETION DATE</t>
  </si>
  <si>
    <t>on site provided but no cash in lieu for shortfall in units due to viability</t>
  </si>
  <si>
    <t xml:space="preserve">Jubilee Sports Centre
Caird Street
London
W10 4RR
</t>
  </si>
  <si>
    <t>CIL START DATE 201516 COMPLETION DATE EXPECTED 2019 - NORTHACRE WEB SITE</t>
  </si>
  <si>
    <t>no on or off site and reduced pil due to viability</t>
  </si>
  <si>
    <t>1 Palace Street And 1-3 Buckingham Gate
London
SW1E 6JP</t>
  </si>
  <si>
    <t>CIL START DATE EXPECTED COMPLETION Q3 2017 LONDON CRANE SURVEY SUMMER 2017</t>
  </si>
  <si>
    <t>no on site so cash in lieu</t>
  </si>
  <si>
    <t xml:space="preserve">63 Buckingham Gate
London
SW1E 6AS
</t>
  </si>
  <si>
    <t>CIL START DATE completion date 2018 Buildington website. HOUSING COMPLETION DATE</t>
  </si>
  <si>
    <t>due to vacant building credit scheme provides 1125 sqm of afh which equeals compliant on site units</t>
  </si>
  <si>
    <t xml:space="preserve">Harrow Road Police Station
325 Harrow Road
London
W9 3RD
</t>
  </si>
  <si>
    <t>18/19C</t>
  </si>
  <si>
    <t>Sir Simon Milton Westminster University Technical College is due for completion in 2017 and the residential tower in 2018. bouygoues website 21/6/17 PH COMPLETION DATE FROM TAYLOR WOODROW WEB SITE 14/6/18 PH</t>
  </si>
  <si>
    <t>Provision of on site college negates the need to provide on or off site affordable housing or pil</t>
  </si>
  <si>
    <t xml:space="preserve">Ebury Bridge Centre
Sutherland Street
London
SW1V 4LH
</t>
  </si>
  <si>
    <t>STARTED AS PER SUPERSEDED PERMISSION 14/09089/FULL. DUE FOR COMPLETION WINTER 2018 CHIMES WEB SITE NOT ON C TAX LIST 28/6/18</t>
  </si>
  <si>
    <t>older peoples private housing. no on or off site and no pil payment due to viability</t>
  </si>
  <si>
    <t xml:space="preserve">Grenadier House
99-105 Horseferry Road
London
SW1P 2DD
</t>
  </si>
  <si>
    <t>CIL START DATE STILL U/C COMPLETION DATE FROM CASE OFFICER</t>
  </si>
  <si>
    <t xml:space="preserve">Westminster College
Castle Lane
London
SW1E 6DR
</t>
  </si>
  <si>
    <t>LATE ADDITION 7/7/15 PH, bos ak 11.8.16, still UC 2.8.18</t>
  </si>
  <si>
    <t>Compass House 22 Redan Place London W2 4SA</t>
  </si>
  <si>
    <t>CIL START DATE. LONDON CRANE SURVEY SUMMER 2017 COMPLETION Q1 2018</t>
  </si>
  <si>
    <t xml:space="preserve">Marylebone Police Station
1-9 Seymour Street
London
W1H 7JP
</t>
  </si>
  <si>
    <t>site demolished but no bos at review date</t>
  </si>
  <si>
    <t xml:space="preserve">Eggington House
25-28 Buckingham Gate
London
SW1E 6LD
</t>
  </si>
  <si>
    <t>CIL START DATE HOUSING DEPT ESTIMATED DELIVERY DATE 1/6/18 bos 06082018</t>
  </si>
  <si>
    <t>on site provided policy compliant</t>
  </si>
  <si>
    <t xml:space="preserve">90-104 Berwick Street
London
W1F 0QB
</t>
  </si>
  <si>
    <t>boarded up. BUILDINGTON WEB SITE EXPECT COMPLETION DATE IN 2018, bos ak 11.8.16 still under construction google image April 2017, bos ak 2.8.18</t>
  </si>
  <si>
    <t xml:space="preserve">13-19 Leinster Square
London
W2 4PR
</t>
  </si>
  <si>
    <t>CIL START DATE 201415 - not complete EXPECTED COMPLETION Q2 2017 LONDON CRANE SURVEY COMPLETION DATE LONDON CRANE SURVEY WINTER 2017</t>
  </si>
  <si>
    <t>On site affordable will affect viability so cash in lieu paid</t>
  </si>
  <si>
    <t xml:space="preserve">Parnell House
25 Wilton Road
London
SW1V 1EJ
</t>
  </si>
  <si>
    <t>SCAFFOLD UP AND BOS GGOGLE IMAGERY MARCH 2017 resident confirmed</t>
  </si>
  <si>
    <t>no on or off site and compliant pil due to viability</t>
  </si>
  <si>
    <t>updates can be found on their websites; https://www.chelseabarrackspartnership.com/</t>
  </si>
  <si>
    <t>part of Chelsea Barracks masterplan site - affordable provided elsewhere on and off site</t>
  </si>
  <si>
    <t>INCORRECTLY DOWN AS SUP BY 14/00677/FULL WHICH WAS MISSING FROM SURVEY CHECKED COUNCIL TAX AND AERIAL PHOTO NOT COMPLETED PH 7/9/15</t>
  </si>
  <si>
    <t>ARGUED ON SITE WOULD MAKE SCHEME UNVIABLE. CASH IN LIEU PROVIDED BELOW POLICY REQUIREMENT DUE TO VIABILITY REPORT</t>
  </si>
  <si>
    <t xml:space="preserve">Land At Rear Of Grove Hall Court
Hall Road
London
NW8 9NY
</t>
  </si>
  <si>
    <t>CIL START DATE 201415 bos AK 21/7/15 Mace website completion date 2017, complete an 30.7.2018</t>
  </si>
  <si>
    <t>VIABILITY MAKES AFFORDABLE NOT POSSIBLE SO CASH IN LIEU PAID</t>
  </si>
  <si>
    <t>11 Grosvenor Crescent London SW1X 7ED</t>
  </si>
  <si>
    <t>STARTED AS PER SUPERSEDED SCHEME 13/07717/FULL</t>
  </si>
  <si>
    <t xml:space="preserve">18-20 York Buildings
London
WC2N 6JU
</t>
  </si>
  <si>
    <t>the Sherwood</t>
  </si>
  <si>
    <t>FULL CASH IN LIEU PAYMENT MADE INSTEAD OF ON OR OFF SITE</t>
  </si>
  <si>
    <t xml:space="preserve">12 Sherwood Street
London
W1F 7BR
</t>
  </si>
  <si>
    <t>still offices on review date changedfrom uc</t>
  </si>
  <si>
    <t xml:space="preserve">Hudson House
8 Tavistock Street
London
WC2E 7PE
</t>
  </si>
  <si>
    <t>PART SUPERSEDED BY RESERVED MATTERS - TAKEN 190 UNITS FROM 449 ORIGINAL UNITS TO TAKE ACCOUNT OF DOUBLE COUNTING - SPOKE TO GLA ABOUT THIS PH 8/6/17</t>
  </si>
  <si>
    <t>ON SITE PROVIDED BUT SHORTFALL SO CASH IN LIEU KICKS IN</t>
  </si>
  <si>
    <t xml:space="preserve">Chelsea Barracks
Chelsea Bridge Road
London
SW1W 8RF
</t>
  </si>
  <si>
    <t>CIL START DATE expected completion date q1 2021 10 broadway web site</t>
  </si>
  <si>
    <t>only 10 on site units and pil due to viability</t>
  </si>
  <si>
    <t xml:space="preserve">New Scotland Yard
8-10 Broadway
London
SW1H 0BG
</t>
  </si>
  <si>
    <t>CIL START DATE unlikely to go ahead as marketed as offices</t>
  </si>
  <si>
    <t>OFF SITE PROVIDED AND CASH IN LIEU FOR SHORTFALL OF AFFORDABLE UNITS</t>
  </si>
  <si>
    <t xml:space="preserve">Portland House
Bressenden Place
London
SW1E 5EE
</t>
  </si>
  <si>
    <t>CIL START DATE wilmot dixon web site expected delivery May 2019</t>
  </si>
  <si>
    <t>councils own development for total on site affordable units</t>
  </si>
  <si>
    <t>Checked with housing and stripping out begun and demolition begins Sept 2016 BDP web site expected completion 2019</t>
  </si>
  <si>
    <t>Housing renewal scheme</t>
  </si>
  <si>
    <t xml:space="preserve">Tollgate Gardens Estate
Oxford Road
London
NW6 5SN
</t>
  </si>
  <si>
    <t>A Coulson confirmed start date to keep application live ph 31 8 16 17/05238/FULL CHANGED ALL NEW UNITS TO AFFORDABLE FROM ORIGINAL MIX OF MARKET AND AFFORDABLE - EXPECTED COMPLETION DATE JULY 2019 http://wech.co.uk/</t>
  </si>
  <si>
    <t>ON SITE PROVIDED</t>
  </si>
  <si>
    <t xml:space="preserve">Elgin Estate
Harrow Road
London
W9 2AT
</t>
  </si>
  <si>
    <t>CoStar website 8/3/17 Reports the site is up for sale at £215 mill for continued office use with Dept of Transport signing a 17 year lease and site has residential planning permission</t>
  </si>
  <si>
    <t>on site provided but shortfall so cash in lieu paid</t>
  </si>
  <si>
    <t xml:space="preserve">33 Horseferry Road
London
SW1P 2AA
</t>
  </si>
  <si>
    <t>no on or off site nor pil due to viability</t>
  </si>
  <si>
    <t xml:space="preserve">38-44 Lodge Road
London
NW8 8NU
</t>
  </si>
  <si>
    <t>still b1</t>
  </si>
  <si>
    <t xml:space="preserve">Stockley House
130 Wilton Road
London
</t>
  </si>
  <si>
    <t>Council site Church Street Masterplan says that Lisson Arches is well under way PH 13/6/18</t>
  </si>
  <si>
    <t>over supply of compliant on site afoordable units</t>
  </si>
  <si>
    <t xml:space="preserve">Dev Site At 4 Lilestone St, Mallory St, Penn Hse, Bernhardt Cres, Wycombe Gdns And
Jerome Crescent
London NW8 
</t>
  </si>
  <si>
    <t>START DATE FROM BUILDINGTON WEBSITE AND DERWENTS WEBSITE 1/6/16 ESTIMATED COMPLETION DATE Q1 2019 LONDON CRANE SURVEY WINTER 17</t>
  </si>
  <si>
    <t>Site At 
55 - 65 North Wharf Road
London
W2 1LA</t>
  </si>
  <si>
    <t>Fergus Coleman confirmed that this scheme did not start and no plans for this site and it has lapsed PH 13/6/18</t>
  </si>
  <si>
    <t>all on site affordable</t>
  </si>
  <si>
    <t xml:space="preserve">291 Harrow Road
London
W9 3RN
</t>
  </si>
  <si>
    <t>AS THE ENTIRE SITE WAS CLEARED AND PILING IS UNDR WAY I HAVE CLASSED THIS AS UNDER CONSTRUCTION. THE PHASING ON THE CHELSEA BARRACKS PARTNERSHIP WEB AND DOCS ARE NOT HELPFUL. UNITS INCREASED AS PART OF NMA FROM 88 TO 91</t>
  </si>
  <si>
    <t>123 on site AFH units and £78 mil pil agreed as part of outline permission 11/12403/OUT</t>
  </si>
  <si>
    <t>Still offices ak 8.8.18</t>
  </si>
  <si>
    <t>full compliant on site provision</t>
  </si>
  <si>
    <t xml:space="preserve">11 Belgrave Road
London
SW1V 1TS
</t>
  </si>
  <si>
    <t>check start date</t>
  </si>
  <si>
    <t>viability prevents on or off site and a reduced payment in lieu</t>
  </si>
  <si>
    <t>HOUSING START DATE buildington expected completion date 2019</t>
  </si>
  <si>
    <t>on site provided</t>
  </si>
  <si>
    <t xml:space="preserve">466-490 Edgware Road
London
W2 1EL
</t>
  </si>
  <si>
    <t>AFFORDABLE UNITS CHANGED TO 16 - AFFORDABLE RENT UNITS NOT PICKED UP IN QUERY PH 6/1/17</t>
  </si>
  <si>
    <t xml:space="preserve">206 - 216 Marylebone Road
London
NW1 5LA
</t>
  </si>
  <si>
    <t>CIL START DATE 201415, bos ak 1.8.16 PRP ARCHITECTS WEB SITE STATUS UNDR CONSTRUCTION 21/6/17 PH COMPLETION DATE FROM C TAX 28/6/18</t>
  </si>
  <si>
    <t xml:space="preserve">66 Chiltern Street
London
W1U 4JT
</t>
  </si>
  <si>
    <t>see marblearchplace.com Expected completion date 2020. Almancantar.com 28/6/18</t>
  </si>
  <si>
    <t>ADDED AFTER GLA QUERY 20/12/16 PH no committee report asked mike walton for a copy</t>
  </si>
  <si>
    <t xml:space="preserve">Development Site At 5-9 Marble Arch, 2-20 (evens) Edgware Road &amp; 53-59 (odd)
Bryanston Street
London
</t>
  </si>
  <si>
    <t>START DATE WALTON WAGNER WEB SITE EXPECTED COMPLETION DATE 2020</t>
  </si>
  <si>
    <t xml:space="preserve">Morley House
314-322 Regent Street
London
W1B 3BB
</t>
  </si>
  <si>
    <t>THIS SUPERSEDES 15/07800/FULL AND BEEN GIVEN START DATE SAME AS PERMISSION DATE. DUE FOR COMPLETION Q4 2019 MCGEE WEBSITE 21/6/17 16/12253/NMA increases units to 48 18/02370/NMA REDUCES THE UNITS BY ONE TO 47</t>
  </si>
  <si>
    <t>ENTIRE MASTERPLAN SITE STARTED 2013 - THIS IS AN AMENDED SCHEME NOVA WEB NOVA PLACE DUE TO BE BUILT OUT MARCH 2019 ACCORDING TO BUILDINGTON</t>
  </si>
  <si>
    <t xml:space="preserve">Development Site At Bressenden Place Victoria Street Allington Street And
Buckingham Palace Road
London
SW1E 5EF
</t>
  </si>
  <si>
    <t>boarded up work started according to Kalkwarf architects Web site ph 31 8 16 START DATE CONFIRMED BY 16/04922/CLEUD, still UC according to porter ak 8.8.18</t>
  </si>
  <si>
    <t xml:space="preserve">Grosvenor Gardens House
35-37 Grosvenor Gardens
London
SW1W 0BS
</t>
  </si>
  <si>
    <t xml:space="preserve">70-73 Piccadilly
London
W1J 8HP
</t>
  </si>
  <si>
    <t>COMPLETION DATE FROM ARCHITECTS WEB SITE https://www.ahmm.co.uk</t>
  </si>
  <si>
    <t>CROWN ESTATE SCHEME RELATED TO UPGRADE - OFF SITE PROVISION</t>
  </si>
  <si>
    <t>CIL START DATE</t>
  </si>
  <si>
    <t xml:space="preserve">20 Grosvenor Square
London
W1K 6LE
</t>
  </si>
  <si>
    <t>COMPLETELEY DEMOLISHED WESTMINSTER CONSERVATIVE WEB SITES 27/6/18</t>
  </si>
  <si>
    <t>still assessment centre ak 5.8.16</t>
  </si>
  <si>
    <t xml:space="preserve">Tresco House
65 Lisson Grove
London
NW1 6UW
</t>
  </si>
  <si>
    <t>still B1 on google maps image March 2017 NEEDS SITE VISIT NOTHING ON WEB 28/6/18. 18/05112/CLEUD CONFIRMS START DATE</t>
  </si>
  <si>
    <t>no on or off site and no pil payment due to viability</t>
  </si>
  <si>
    <t xml:space="preserve">Nightingale House
65 Curzon Street
London
W1J 8PE
</t>
  </si>
  <si>
    <t>CIL START DATE 201415 buildington close to completion summer 2018</t>
  </si>
  <si>
    <t>LINKED SCHEME TO 13/06687/FULL WITH THREE BUILDINGS IN COVENT GARDEN. AFFORDABLE ACCOUNTED FOR IN 13/06687/FULL</t>
  </si>
  <si>
    <t>19A, 22-25 Floral Street And 34 Rose Street, 27-28 And 31, 32 King Street
London, WC2E 9DS</t>
  </si>
  <si>
    <t>CASE OFFICER CONFIRMED THIS IS NOT GOING AHEAD BUT EARLIER OFFICE REFURB SCHEME 15/09407/FULL</t>
  </si>
  <si>
    <t>no on or off site and compliant pil</t>
  </si>
  <si>
    <t xml:space="preserve">25 Savile Row
London
W1S 2ES
</t>
  </si>
  <si>
    <t xml:space="preserve">14 Great Peter Street
London
SW1P 3NQ
</t>
  </si>
  <si>
    <t>Grosvenor Website Start due summer 2017 and completion 2021, bos 30.7 2018</t>
  </si>
  <si>
    <t>off site provided but a shortfall of units but no pil due to viability</t>
  </si>
  <si>
    <t xml:space="preserve">Development Site At
1 - 5 Grosvenor Place
London
SW1X 7HJ
</t>
  </si>
  <si>
    <t>this scheme will not go ahead and be superseded by a hotel scheme 17/10057/FULL which is subject to sec 106 agreement 28/6/18</t>
  </si>
  <si>
    <t xml:space="preserve">Fenton House
55-57 Great Marlborough Street
London
W1F 7JX
</t>
  </si>
  <si>
    <t>needs site visit Marble Arch London web site says due to start in 2018 and complete in 2020</t>
  </si>
  <si>
    <t xml:space="preserve">Development At 112-130 Edgware Road, 136-138 George Street And
24 Nutford Place
London
W1H 5YQ
</t>
  </si>
  <si>
    <t>around corner in bedford</t>
  </si>
  <si>
    <t xml:space="preserve">Walter House
418-422 Strand
London
WC2R 0PT
</t>
  </si>
  <si>
    <t>Board3d up with considerate constructors sign outside ak 8.6.18</t>
  </si>
  <si>
    <t>Donor site for 1-5 Grosvenor Place</t>
  </si>
  <si>
    <t xml:space="preserve">32 Buckingham Palace Road
London
SW1W 0RE
</t>
  </si>
  <si>
    <t xml:space="preserve">33 Greycoat Street
London
SW1P 2QF
</t>
  </si>
  <si>
    <t>Still office</t>
  </si>
  <si>
    <t xml:space="preserve">8-10 Great George Street
London
SW1P 3AE
</t>
  </si>
  <si>
    <t>NOTHING ON WEB ABOUT START COMPLETION DATES 29/6/18, site visit - still b1 ak 15.8.18</t>
  </si>
  <si>
    <t>On site units and over supply of afh sqm on this site from 640 to 714 sqm</t>
  </si>
  <si>
    <t xml:space="preserve">32-34 Great Peter Street
London
SW1P 2DB
</t>
  </si>
  <si>
    <t xml:space="preserve">2 Savoy Court
London
WC2R 0EZ
</t>
  </si>
  <si>
    <t>THIS RES SCHEME HAS BEEN SUPERSEDED BY A HOTEL SCHEME</t>
  </si>
  <si>
    <t xml:space="preserve">52-53 Poland Street
London
W1F 7NB
</t>
  </si>
  <si>
    <t>not on c tax at review date</t>
  </si>
  <si>
    <t xml:space="preserve">49 Charing Cross
London
SW1A 2DX
</t>
  </si>
  <si>
    <t>Still serviced apartments ak 2.8.2018</t>
  </si>
  <si>
    <t xml:space="preserve">74-76 Princes Square
London
W2 4NP
</t>
  </si>
  <si>
    <t xml:space="preserve">Queen Anne's Gate Buildings
29-35 Old Queen Street
London
SW1H 9JA
</t>
  </si>
  <si>
    <t xml:space="preserve">9-11 Richmond Buildings
London
W1D 3HF
</t>
  </si>
  <si>
    <t>still site work taking place ak 11.8.16 Mayfield Holdings website builders on site and due to complete end 2017 26/6/17 FLATS AVAILABLE 2019 http://www.mdesignlondon.com</t>
  </si>
  <si>
    <t xml:space="preserve">154 Bayswater Road And 6 Palace Court
London
W2 4HP
</t>
  </si>
  <si>
    <t>bos ak 15.8.16 still under construction google image april 2017 COMPLETED BUILDINGTON AND FLATS FOR SALE ON SEVERAL WEB SITES 28/6/18</t>
  </si>
  <si>
    <t>no on or off site and reduced pil due to viability.</t>
  </si>
  <si>
    <t>12 Elgin Avenue
London
W9 3QP</t>
  </si>
  <si>
    <t>AS THE ENTIRE SITE WAS CLEARED AND PILING IS UNDR WAY I HAVE CLASSED THIS AS UNDER CONSTRUCTION. THE PHASING ON THE CHELSEA BARRACKS PARTNERSHIP WEB AND DOCS ARE NOT HELPFUL</t>
  </si>
  <si>
    <t>changed to up previous works not connected to app</t>
  </si>
  <si>
    <t xml:space="preserve">7 - 10 Adam Street
London
</t>
  </si>
  <si>
    <t>check c tax doesn't look res. decorators on site st review date</t>
  </si>
  <si>
    <t>OFF SITE PROVIDED AT 29 (2 UNITS) AND 33 (3 UNITS) MAIDEN LANE 13/07124/FULL 13/07123/FULL</t>
  </si>
  <si>
    <t xml:space="preserve">Garrick House
27 - 32 King Street
Covent Garden
London
WC2E 8JD
</t>
  </si>
  <si>
    <t>SCAFFOLD UP AND BOS GGOGLE IMAGERY MARCH 2017</t>
  </si>
  <si>
    <t>still office</t>
  </si>
  <si>
    <t xml:space="preserve">1-2 Castle Lane
London
SW1E 6DR
</t>
  </si>
  <si>
    <t>still office on review date</t>
  </si>
  <si>
    <t xml:space="preserve">40 Long Acre
London
</t>
  </si>
  <si>
    <t>Nothing on VOA but Buildington website confirms 13 flats for sale ak 15.8.18</t>
  </si>
  <si>
    <t xml:space="preserve">Hope House
45 Great Peter Street
London
SW1P 3LT
</t>
  </si>
  <si>
    <t>Central team advised This scheme started but is not commencing as a new scheme is being submitted10/11/17 ph</t>
  </si>
  <si>
    <t xml:space="preserve">13-15 Portland Place
London
</t>
  </si>
  <si>
    <t>demolished and builders on site March 2017 google images EXPECTED COMPLETION DATE 2019 BUILDINGTON 28/6/18</t>
  </si>
  <si>
    <t xml:space="preserve">Development Site At 18A Curzon Street And
6 Stanhope Gate
London
W1K 1LQ
</t>
  </si>
  <si>
    <t>no sign of works, buzzers are for businesses</t>
  </si>
  <si>
    <t xml:space="preserve">40 - 42 Newman Street
London
W1T 1QZ
</t>
  </si>
  <si>
    <t>Site bought in Jan 2018 by French Investors with possible hotel or office scheme in mind - evening standard web site 28/6/18</t>
  </si>
  <si>
    <t xml:space="preserve">4 - 5 Buckingham Gate
London
SW1E 6JP
</t>
  </si>
  <si>
    <t>No workmen on site</t>
  </si>
  <si>
    <t xml:space="preserve">Buckingham Court
78 Buckingham Gate
London
SW1E 6PE
</t>
  </si>
  <si>
    <t>still sainsburys ak 11.8.16 needs site visit nothing on web 28/6/18, still sainsburys ak 2.8.18</t>
  </si>
  <si>
    <t xml:space="preserve">Grove House
88 - 94 Westbourne Grove
London
W2 5RT
</t>
  </si>
  <si>
    <t>bos at review date</t>
  </si>
  <si>
    <t xml:space="preserve">2-3 Robert Street
London
WC2N 6BH
</t>
  </si>
  <si>
    <t>No work looks to have been done</t>
  </si>
  <si>
    <t xml:space="preserve">1 Bedford Street
London
WC2E 9HD
</t>
  </si>
  <si>
    <t>whole scheme complete</t>
  </si>
  <si>
    <t>Reuban brothers web site expectd to start in 2019 when existing tenancies run out</t>
  </si>
  <si>
    <t xml:space="preserve">Development Site At Millbank Complex
25 Millbank
London
SW1P 4QP
</t>
  </si>
  <si>
    <t>this scheme not due to go ahead as tfl are staying</t>
  </si>
  <si>
    <t>Viability argues that building is grade 1 and max no of onsite afh units provided and no pil</t>
  </si>
  <si>
    <t xml:space="preserve">Broadway Complex
55 Broadway
London
SW1H 0AZ
</t>
  </si>
  <si>
    <t>no mentiion of pil payment in committee report but found in sec 106 agreement</t>
  </si>
  <si>
    <t>11 on site units is the max provision due to viability and no pil. no mentiion of pil payment in committee report but found in sec 106 agreement and compliant pil payment found in redacted viability report</t>
  </si>
  <si>
    <t xml:space="preserve">First Chicago House
90 Long Acre
London
WC2E 9RA
</t>
  </si>
  <si>
    <t>Moxon street web site shows utilities work began in feb and expected completion date March 21</t>
  </si>
  <si>
    <t>no on or off site nor pil due to viability and provision of social and community use</t>
  </si>
  <si>
    <t xml:space="preserve">Car Park
Aybrook Street
London
W1U 4AR
</t>
  </si>
  <si>
    <t>STARTED AS PER SUPERSEDED PERMISSION 14/03306/FULL</t>
  </si>
  <si>
    <t>shortfall in on site provision and viablity prevents no pil payment</t>
  </si>
  <si>
    <t xml:space="preserve">Hathaway House
7D Woodfield Road
London
W9 2BA
</t>
  </si>
  <si>
    <t>INFORMED BY NORTH TEAM THIS WAS PARTIAL IMPLEMENTED TO KEEP LIVE. CHANGED FROM LAP TO U/C 9/12/15. NOTHING ON MARCUS COOPER GROUP WEB SITE 20/6/17 No sign of work 13072018</t>
  </si>
  <si>
    <t>ON SITE AFFORDABLE</t>
  </si>
  <si>
    <t>Development Site At 1 Queens Grove And 
12-22 Finchley Road
London
NW8 6EB</t>
  </si>
  <si>
    <t>DOWN AS STARTED AS SUPERSEDES DEMOLISHED SCHEME 09/05824/FULL buildington shows photos taken May 2018 of scaffold around site</t>
  </si>
  <si>
    <t xml:space="preserve">Development Site At 117 - 125 Bayswater Road, 2 - 6 Queensway, Consort House And 7
Fosbury Mews
London
</t>
  </si>
  <si>
    <t>U/C AS PER SUPERSEDED PERMISSION</t>
  </si>
  <si>
    <t>no on or off site and viability report means reduced payment in lieu</t>
  </si>
  <si>
    <t>GLA this scheme not going ahead and existing office is being refurbished</t>
  </si>
  <si>
    <t xml:space="preserve">21 Dartmouth Street
London
SW1H 9BP
</t>
  </si>
  <si>
    <t>dora house web site says still awaiting to appoint a builder 14/6/18 no start date from Housing</t>
  </si>
  <si>
    <t xml:space="preserve">Dora House
60 St John's Wood Road
London
NW8 7HN
</t>
  </si>
  <si>
    <t>WORK STARTED BY CONFIRMATION OF 17/11397/CLEUD</t>
  </si>
  <si>
    <t>donor site for st johns wood barracks</t>
  </si>
  <si>
    <t xml:space="preserve">Sentinel House
193 - 197 Old Marylebone Road
London
NW1 5QP
</t>
  </si>
  <si>
    <t>Still b1 ak 15.8.18</t>
  </si>
  <si>
    <t>no sign of work WRONG COORDS CHECK</t>
  </si>
  <si>
    <t xml:space="preserve">20-24 Broadwick Street
London
W1F 7DD
</t>
  </si>
  <si>
    <t>boarded up no work as yet 16/01765/NMA changed this permission to keep  one of the original one beds. I have amended proposed units from 22 to 23 units EXPECTED COMPLETION DATE Q4 2018 ARCHITECTS WEB SITE 28/6/18</t>
  </si>
  <si>
    <t>no on site or pil as the provision of the gallery at a peppercorn rent is sufficient</t>
  </si>
  <si>
    <t xml:space="preserve">Hobhouse Court
London
</t>
  </si>
  <si>
    <t xml:space="preserve">37-38 Golden Square
London
W1F 9BS
</t>
  </si>
  <si>
    <t>BUILDINGTON WEB SITE - Savills is selling the development opportunity at 19 Bolsover Street. Guide price today ┬ú30,000,000 16/2/15, scaffolding and how 27.7.15 ak, complete Knights Frank are now selling the 17 apartments ak 14.8.18</t>
  </si>
  <si>
    <t xml:space="preserve">19 Bolsover Street
London
W1W 5NA
</t>
  </si>
  <si>
    <t xml:space="preserve">Development Site 36 To 40 Langham Street And 94
Great Portland Street
London
</t>
  </si>
  <si>
    <t>still under construction google imagery march 2017</t>
  </si>
  <si>
    <t xml:space="preserve">Development Site At 8-10 Grafton Street And
22-24 Bruton Lane
London
W1S 4EN
</t>
  </si>
  <si>
    <t>DESK TOP REVIEW SHOWS STILL U/C</t>
  </si>
  <si>
    <t xml:space="preserve">87-89 Cleveland Street
London
W1T 6PJ
</t>
  </si>
  <si>
    <t xml:space="preserve">21 - 23 Farm Street
London
W1J 5RG
</t>
  </si>
  <si>
    <t>vacant SUPERSEDED BY HOTEL SCHEME</t>
  </si>
  <si>
    <t>no sign of works - double check ak 1.8.16</t>
  </si>
  <si>
    <t xml:space="preserve">126 - 134 Baker Street
London
W1U 6SH
</t>
  </si>
  <si>
    <t>Hyper active office</t>
  </si>
  <si>
    <t>compliant on site afh provision</t>
  </si>
  <si>
    <t>bos scaffolding up 13 7 18</t>
  </si>
  <si>
    <t xml:space="preserve">14-16 Great Portland Street
London
W1W 8BN
</t>
  </si>
  <si>
    <t>HOUSING START DATE 9/1/17</t>
  </si>
  <si>
    <t>UNDER CONSTRUCTION AS PER FORMER PERMISSION 13/11045/FULL needs site visit but check with Fergus as affordable on site</t>
  </si>
  <si>
    <t>shortfall in on site units so pil paid. Policy compliant pil</t>
  </si>
  <si>
    <t>Sill A1 ak 2.8.18</t>
  </si>
  <si>
    <t>scheme generates 35% of C3 sqm = 16,932 for AFH/80 sqm = 212 policy compliant units</t>
  </si>
  <si>
    <t>St martins in the fields alms house web site says work begins in 2019 14/6/18</t>
  </si>
  <si>
    <t>all on site affordable units</t>
  </si>
  <si>
    <t>VOA WEB SITE NEW FLATS NOT ON C TAX LIST 5/7/17</t>
  </si>
  <si>
    <t>UNDER CONSTRUCTION AS PER SUPERSEDED SCHEME WHICH ready for occupancy sign up</t>
  </si>
  <si>
    <t>on site unviable so off site agreed. Pil not paid due to viability</t>
  </si>
  <si>
    <t>bos</t>
  </si>
  <si>
    <t>UNDER CONSTRUCTION AS PREVIOUS PERMISSION WAS STARTED property week oct 17 says delays on site due to problems at related sentinel house (afh)over legal issues </t>
  </si>
  <si>
    <t>On and off site provided and £2mill pil due to shortfall of units. Policy compliant pil not available in report</t>
  </si>
  <si>
    <t>this record included 40 c2 affordable elderly units as affordable units and included in net units Have taken these out. CIL START DATE</t>
  </si>
  <si>
    <t>This site provides 40 C2 Affordable units but not recorded as C3 units</t>
  </si>
  <si>
    <t>no on or off site and compliant pil due to viability. Applicant originally said they couldn't afford pil</t>
  </si>
  <si>
    <t>no on or off site but agreed to full compliant pil</t>
  </si>
  <si>
    <t>UNDER CONSTRUCTION AS PER PREVIOUS SCHEME 14/10352/FULL</t>
  </si>
  <si>
    <t>Council website syas this scheme will not go ahead due to viability and is re-consulting the community</t>
  </si>
  <si>
    <t>on site affordable units and over supply of affordable sqm by 962 sqm</t>
  </si>
  <si>
    <t xml:space="preserve">Ebury Bridge Estate
Ebury Bridge Road
London
SW1W 8PX
</t>
  </si>
  <si>
    <t>BUILDING COMING DOWN 19/7/12</t>
  </si>
  <si>
    <t>Western Ticket Hall site</t>
  </si>
  <si>
    <t xml:space="preserve">Development Site On Land Bounded By Dean Street, Oxford Street, Diadem Court And
Great Chapel Street
London
</t>
  </si>
  <si>
    <t>CENTRAL TEAM START DATE AFTER 5-15 YEAR HOUSING REVIEW AUDELEYSQUAREREDEVELOPMENTMAYFAIR.COM SITE DEMOLISHED JUNE 2018 NEWSLETTER</t>
  </si>
  <si>
    <t>no on site but off site proposed at farm street for 14 units but this is yet to get permission at time of this decision. shortfall in pil due to viability</t>
  </si>
  <si>
    <t xml:space="preserve">Audley Square Garage
5 Audley Square 
London
W1K 1DS
</t>
  </si>
  <si>
    <t>no on or off site and viability report means no payment in lieu</t>
  </si>
  <si>
    <t>UNDER CONSTURCTION AS PER SUPERSEDED SCHEME</t>
  </si>
  <si>
    <t>shortfall in on site unit provision and a decreased pil due to viability</t>
  </si>
  <si>
    <t>no on or off site or cash in lieu due to viability</t>
  </si>
  <si>
    <t>THIS WAS ON LDD BUT NOT UPLOADED ONTO RESPIPE PH 4/4/18</t>
  </si>
  <si>
    <t>4 on site compliant  intermediate units</t>
  </si>
  <si>
    <t>SITE U/C AS PER SUPERSEDED SCHEME 16/07226/FULL WEST END GREEN</t>
  </si>
  <si>
    <t>Currently vacant ak 21.8.18</t>
  </si>
  <si>
    <t>afh policy doesn't apply to prior approval oofice to res</t>
  </si>
  <si>
    <t>SUPERSEDES 14/09419/FULL WHICH WAS UNDER CONSTRUCTION</t>
  </si>
  <si>
    <t>U/C AS PER SUPERSEDED SCHEME 14/06794/FULL expected completion q4 2018 wpbc.co.uk website 14/6/18</t>
  </si>
  <si>
    <t>all on site intermediate units</t>
  </si>
  <si>
    <t>PIL INSTEAD OF ON OR OFF SITE scheme generates 30% of C3 sqm = 9662 for AFH/80 sqm = 121 policy compliant units</t>
  </si>
  <si>
    <t>this scheme has a condition that it must be implemented by 30/9/18</t>
  </si>
  <si>
    <t>Housing start date and estimated completion date 5/7/19</t>
  </si>
  <si>
    <t>Over supply of on site affordable units</t>
  </si>
  <si>
    <t>action</t>
  </si>
  <si>
    <t>moved to completed</t>
  </si>
  <si>
    <t>changed status to match respipe</t>
  </si>
  <si>
    <t>Lapsed 2017/18</t>
  </si>
  <si>
    <t>moved to superseded/lapsed</t>
  </si>
  <si>
    <t>Superseded by 17/10910/FULL office scheme</t>
  </si>
  <si>
    <t>CASE OFFICER CONFIRMED THIS IS NOT GOING AHEAD BUT SUPERSEDING HOTEL SCHEME 16/09925/FULL</t>
  </si>
  <si>
    <t>CASE OFFICER CONFIRMED THIS IS NOT GOING AHEAD BUT SUPERSEDING HOTEL SCHEME 16/05651/FULL</t>
  </si>
  <si>
    <t>CASE OFFICER CONFIRMED THIS IS NOT GOING AHEAD BUT SUPERSEDING OFFICE SCHEME 17/00688/FULL</t>
  </si>
  <si>
    <t>CASE OFFICER CONFIRMED THIS IS NOT GOING AHEAD BUT SUPERSEDING MEDICAL SCHEME 17/10815/FULL</t>
  </si>
  <si>
    <t>Superseded by 16/05704/FULL</t>
  </si>
  <si>
    <t>CASE OFFICER CONFIRMED THIS IS NOT GOING AHEAD BUT SUPERSEDING HOTEL SCHEME 18/02441/FULL</t>
  </si>
  <si>
    <t>Superseded by Offoce CUBE SCHEME 16/09050/FULL</t>
  </si>
  <si>
    <t>Key development site</t>
  </si>
  <si>
    <t>Shaftesbury Avenue (cinema)</t>
  </si>
  <si>
    <t>Commercial, social, residential and public spaces.</t>
  </si>
  <si>
    <t xml:space="preserve">Over-site development expected once Crossrail 2 complete. </t>
  </si>
  <si>
    <t>I estimated delivery date</t>
  </si>
  <si>
    <t>Paddington New Yard</t>
  </si>
  <si>
    <t>Transport infrastructure, mixed use (Office, Residential, Retail, Restaurant, Café, Hotel).</t>
  </si>
  <si>
    <t>Crossrail elements of the scheme due to be completed December 2018, releasing the site for development. Owned by Tower Transit. Also within NWEDA.</t>
  </si>
  <si>
    <t>Capital House 25 Chapel Street</t>
  </si>
  <si>
    <t>Mixed use including retail, new entrance to Edgware Road station</t>
  </si>
  <si>
    <t>Owned by TfL</t>
  </si>
  <si>
    <t>Teaching hospital. Also residential, leisure, offices and retail use.</t>
  </si>
  <si>
    <t>Contains two listed buildings. Principal existing uses are St Mary’s Hospital, Imperial Medical College of Science, Technology and Medicine. Pre-application discussions have taken place.</t>
  </si>
  <si>
    <t>Residential, commercial and community uses, open space.</t>
  </si>
  <si>
    <t>Superseded by 18/08004/FULL</t>
  </si>
  <si>
    <t>Key Development site</t>
  </si>
  <si>
    <t>Planning permission/Key development site</t>
  </si>
  <si>
    <t>Planning application/Key development site</t>
  </si>
  <si>
    <t>Victoria Coach Station - Departures Terminal</t>
  </si>
  <si>
    <t>Terminal House 52 Grosvenor Gardens</t>
  </si>
  <si>
    <t>Belgrave House Buckingham Palace Road and Ebury Gate Ebury Street</t>
  </si>
  <si>
    <t>Westbourne Park Bus Garage</t>
  </si>
  <si>
    <t>Mixed use employment and residential</t>
  </si>
  <si>
    <t>Church Street Masterplan Sept 2017/Key development site</t>
  </si>
  <si>
    <t>London Underground hq unlikely this application will be implemented</t>
  </si>
  <si>
    <t>this application was withdrawn and original application 15/02027/FULL was put back on the list to match respipe</t>
  </si>
  <si>
    <t>RES UNITS HAVE BEEN CHANGED DUE TO 17/09402/NMA WHICH CHANGES THE RES MIX AND ADDS AN EXTRA 18 UNITS.</t>
  </si>
  <si>
    <t xml:space="preserve">Residential, new retail and community facilities
</t>
  </si>
  <si>
    <t>This application is not going ahead but identified in committee report to provide more units. Replaced as key development site</t>
  </si>
  <si>
    <t>This site identified to keep for potential electric charging points</t>
  </si>
  <si>
    <t>This application was mistakenly down as permitted but was actually withdrawn. The previous application 12/06405/COFUL was completed in 17/18</t>
  </si>
  <si>
    <t>This application was refused 10/8/18</t>
  </si>
  <si>
    <t>New Permissions</t>
  </si>
  <si>
    <t>New Applications</t>
  </si>
  <si>
    <t>Key development sites in the City Plan</t>
  </si>
  <si>
    <t>This permission is not coming forward, having been superseded by an office scheme (Ref: 18/02029/FULL). Pre-commencement conditions in respect to affordable housing and car club memberhip (Condition 7) were never discharged and the 3 years to commence development has now lapsed.</t>
  </si>
  <si>
    <t xml:space="preserve">Superseded by 16/05704/FULL </t>
  </si>
  <si>
    <t>No indication that this is likely to be implemented</t>
  </si>
  <si>
    <t>Superseded by 17/10057/FULL hotel scheme going ahead according to case officer</t>
  </si>
  <si>
    <t xml:space="preserve">Linked to St John's Wood Barracks site as off-site affordable housing. Applicant confirms permission to be implemented - Oct 2017. Applicant advises that works may start 2019 </t>
  </si>
  <si>
    <t xml:space="preserve">Agreed a MOU -proposal at 1-18 York Terrace East is offering to pay for the construction of these 44 affordable  flats secured by a legal agreement </t>
  </si>
  <si>
    <t xml:space="preserve">pp also granted for the erection of a penthouse in 2017  - total now 31 </t>
  </si>
  <si>
    <t xml:space="preserve">44 out of 70 affordable units are for people aged over 55. Under construction- implemented the pp in respect of the elderly flats at Lisson Arches  but works now stopped </t>
  </si>
  <si>
    <t>Applicant has lawfully implemented permission but no further works have taken place - Oct 2017 Applicant advises that anticipate strating main works in 2019</t>
  </si>
  <si>
    <t xml:space="preserve">affordable to be provided by 17/10968/COFUL 2 Ashridge Street. Identified as Cosway in Church Street Master Plan. Committee resolved to grant permission on 7.8.2018 subject to the completion of a legal agreement </t>
  </si>
  <si>
    <t xml:space="preserve"> Application was presented to committee on 8.8.2017 and deferred by Members </t>
  </si>
  <si>
    <t>18/00748/FULL</t>
  </si>
  <si>
    <t>Demolition of 28 single storey garages and erection of replacement three storey buildings, with the exception of building fronting Warwick Crescent comprising four storeys with two lower floors to connect with the mews, to provide 18 residential units (Class C3), 9 car parking spaces, associated amenity space, refuse and cycle storage, and reconfiguration of communal landscaping of gardens to the rear of Warwick Crescent.</t>
  </si>
  <si>
    <t xml:space="preserve">Legal agreement secures the delivery of 44 affordable units at Chesterfield Lodge </t>
  </si>
  <si>
    <t xml:space="preserve">Under construction but stopped , site was sold in 2018 .Two new applications have been submitted 18/08088/FULL and duplicate 18/08105/FULL for extra care facility, care home and residential </t>
  </si>
  <si>
    <t xml:space="preserve">A planning application for the Ashbridge site was considered by Committee  in August 2018  - and agreed to grant subject to a S106 </t>
  </si>
  <si>
    <t>Part of Church Street Master Plan</t>
  </si>
  <si>
    <t>15/10538/P3JPA</t>
  </si>
  <si>
    <t>324 Harrow Road</t>
  </si>
  <si>
    <t>Use as (Class B1a) offices to self contained flats (9 x 1 bed and 2 x 2 bed)</t>
  </si>
  <si>
    <t>Unimmplemented</t>
  </si>
  <si>
    <t>granted 12.11.2018</t>
  </si>
  <si>
    <t>2024/25</t>
  </si>
  <si>
    <t>n/a</t>
  </si>
  <si>
    <t>Affordable housing contribution of £12,739,000. Partially implemented through internal works in the basement. Not sure this will get fully built out</t>
  </si>
  <si>
    <t xml:space="preserve">A revised application is expected in December 2018 </t>
  </si>
  <si>
    <t>Issues over affordable housing provision have stalled this applcaton</t>
  </si>
  <si>
    <t>Mathew Mason</t>
  </si>
  <si>
    <t>Revised application submitted to vary the approved scheme</t>
  </si>
  <si>
    <t>Recent enquires made regarding amending the scheme to provide additional units and extensions. No formal pre-app yet.</t>
  </si>
  <si>
    <t>£600,000 affordable housing contribution.</t>
  </si>
  <si>
    <t>Permission has been kept 'live' by NMA and S19LBC July 2018 and DoV 23.10.18 but buildng likely to be occupied as LU offices</t>
  </si>
  <si>
    <t>previous scheme is under construction but bare minimum of work to keep the scheme active. Resolution to grant 12.6.18 subject to S106 Land Sec looking to appoint RP in next 12 months</t>
  </si>
  <si>
    <t>New application received to increase the number of residential units to 39 (RN18/09619).  This application is subject to an independent viability review to see if any affordable housing can be provided.</t>
  </si>
  <si>
    <t>Likely to go to Planning Committee in January/February 2019.</t>
  </si>
  <si>
    <t>£309,000 affordable housing contribution. CLOPUD been granted stating that minor works to the front entrance constituted implementation of the consent</t>
  </si>
  <si>
    <t>A new planning application expected before the end of year</t>
  </si>
  <si>
    <t xml:space="preserve">£9,400,000 affordable housing contribution or off site at 21-23 Farm Street to provide 14 AH units </t>
  </si>
  <si>
    <t>14/01237/RESMAT</t>
  </si>
  <si>
    <t>the unit numbers are wrong on this and this site has a net losss of 4 units</t>
  </si>
  <si>
    <t>Reserved matters pursuant to Condition 2 of outline permission dated 15 March 2012 (RN: 11/12403/OUT) for siting, design and external appearance of the buildings within Phase 1 including details of the areas to be used for each land use and internal layouts (including individual room uses for residential accommodation).  Vehicular and pedestrian accesses to the buildings and the servicing and parking arrangements for Phase 1, as well as the hard and soft landscaping for Phase 1 where not already approved in detail.</t>
  </si>
  <si>
    <t>Development Site At Chelsea Barracks Chelsea Bridge Road London PHASE 1 BLOCKS 1-3</t>
  </si>
  <si>
    <t>Sub total 2018/19</t>
  </si>
  <si>
    <t>Sub total 2019/20</t>
  </si>
  <si>
    <t>Sub total 2021/22</t>
  </si>
  <si>
    <t>Sub total 2022/23</t>
  </si>
  <si>
    <t>Sub total 2020/21</t>
  </si>
  <si>
    <t>5 year total</t>
  </si>
  <si>
    <t>Sub total 2023/24</t>
  </si>
  <si>
    <t>Sub total 2024/25</t>
  </si>
  <si>
    <t>Sub total 2025/26</t>
  </si>
  <si>
    <t>Sub total 2026/27</t>
  </si>
  <si>
    <t>Sub total 2027/28</t>
  </si>
  <si>
    <t>Sub total 2030/31</t>
  </si>
  <si>
    <t>Sub total 2031/32</t>
  </si>
  <si>
    <t>Church Street Site A - Blackwater Cray Ingrebourne Lambourne Pool Buildings</t>
  </si>
  <si>
    <t>Church Street Site B - Eden Lea Medway Ravensbourne Roding Wandle Buildings</t>
  </si>
  <si>
    <t>Church Street Site C - Colne Darent Derry Isis Windrush Mole Kennet Buildings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</si>
</sst>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809]dd\ mmmm\ yyyy"/>
    <numFmt numFmtId="172" formatCode="&quot;Yes&quot;;&quot;Yes&quot;;&quot;No&quot;"/>
    <numFmt numFmtId="173" formatCode="&quot;True&quot;;&quot;True&quot;;&quot;False&quot;"/>
    <numFmt numFmtId="174" formatCode="&quot;On&quot;;&quot;On&quot;;&quot;Off&quot;"/>
    <numFmt numFmtId="175" formatCode="[$€-2]\ #,##0.00_);[Red]\([$€-2]\ #,##0.00\)"/>
  </numFmts>
  <fonts count="64">
    <font>
      <sz val="11"/>
      <color theme="1"/>
      <name val="Calibri"/>
      <family val="2"/>
    </font>
    <font>
      <sz val="11"/>
      <color indexed="8"/>
      <name val="Calibri"/>
      <family val="2"/>
    </font>
    <font>
      <b/>
      <sz val="8"/>
      <name val="Arial"/>
      <family val="2"/>
    </font>
    <font>
      <sz val="8"/>
      <name val="Arial"/>
      <family val="2"/>
    </font>
    <font>
      <sz val="10"/>
      <color indexed="8"/>
      <name val="Arial"/>
      <family val="2"/>
    </font>
    <font>
      <sz val="10"/>
      <name val="MS Sans Serif"/>
      <family val="2"/>
    </font>
    <font>
      <sz val="10"/>
      <name val="Arial"/>
      <family val="2"/>
    </font>
    <font>
      <sz val="8"/>
      <color indexed="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8"/>
      <color indexed="9"/>
      <name val="Arial"/>
      <family val="2"/>
    </font>
    <font>
      <sz val="8"/>
      <color indexed="10"/>
      <name val="Arial"/>
      <family val="2"/>
    </font>
    <font>
      <sz val="11"/>
      <name val="Calibri"/>
      <family val="2"/>
    </font>
    <font>
      <sz val="8"/>
      <color indexed="8"/>
      <name val="Calibri"/>
      <family val="2"/>
    </font>
    <font>
      <sz val="8"/>
      <color indexed="63"/>
      <name val="Arial"/>
      <family val="2"/>
    </font>
    <font>
      <b/>
      <sz val="8"/>
      <color indexed="8"/>
      <name val="Arial"/>
      <family val="2"/>
    </font>
    <font>
      <b/>
      <sz val="10"/>
      <color indexed="8"/>
      <name val="Calibri"/>
      <family val="2"/>
    </font>
    <font>
      <b/>
      <sz val="10"/>
      <color indexed="63"/>
      <name val="Arial"/>
      <family val="2"/>
    </font>
    <font>
      <b/>
      <sz val="10"/>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color theme="0"/>
      <name val="Arial"/>
      <family val="2"/>
    </font>
    <font>
      <sz val="8"/>
      <color rgb="FFFF0000"/>
      <name val="Arial"/>
      <family val="2"/>
    </font>
    <font>
      <sz val="8"/>
      <color theme="1"/>
      <name val="Arial"/>
      <family val="2"/>
    </font>
    <font>
      <sz val="8"/>
      <color theme="1"/>
      <name val="Calibri"/>
      <family val="2"/>
    </font>
    <font>
      <sz val="8"/>
      <color rgb="FF182534"/>
      <name val="Arial"/>
      <family val="2"/>
    </font>
    <font>
      <b/>
      <sz val="8"/>
      <color theme="1"/>
      <name val="Arial"/>
      <family val="2"/>
    </font>
    <font>
      <b/>
      <sz val="10"/>
      <color theme="1"/>
      <name val="Calibri"/>
      <family val="2"/>
    </font>
    <font>
      <b/>
      <sz val="10"/>
      <color rgb="FF182534"/>
      <name val="Arial"/>
      <family val="2"/>
    </font>
    <font>
      <b/>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indexed="22"/>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4" fillId="0" borderId="0">
      <alignment/>
      <protection/>
    </xf>
    <xf numFmtId="0" fontId="5"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79">
    <xf numFmtId="0" fontId="0" fillId="0" borderId="0" xfId="0" applyFont="1" applyAlignment="1">
      <alignment/>
    </xf>
    <xf numFmtId="0" fontId="55" fillId="33" borderId="10" xfId="0" applyFont="1" applyFill="1" applyBorder="1" applyAlignment="1">
      <alignment horizontal="center" vertical="center" wrapText="1"/>
    </xf>
    <xf numFmtId="1" fontId="55" fillId="33" borderId="10" xfId="0" applyNumberFormat="1" applyFont="1" applyFill="1" applyBorder="1" applyAlignment="1">
      <alignment horizontal="center" vertical="center" wrapText="1"/>
    </xf>
    <xf numFmtId="164" fontId="55" fillId="33" borderId="10" xfId="0" applyNumberFormat="1" applyFont="1" applyFill="1" applyBorder="1" applyAlignment="1">
      <alignment horizontal="center" vertical="center" wrapText="1"/>
    </xf>
    <xf numFmtId="2" fontId="55" fillId="33" borderId="10" xfId="0" applyNumberFormat="1" applyFont="1" applyFill="1" applyBorder="1" applyAlignment="1">
      <alignment horizontal="center" vertical="center" wrapText="1"/>
    </xf>
    <xf numFmtId="1" fontId="55" fillId="33" borderId="10" xfId="0" applyNumberFormat="1" applyFont="1" applyFill="1" applyBorder="1" applyAlignment="1">
      <alignment horizontal="left" vertical="center" wrapText="1"/>
    </xf>
    <xf numFmtId="0" fontId="3" fillId="0" borderId="0" xfId="0" applyFont="1" applyFill="1" applyBorder="1" applyAlignment="1">
      <alignment/>
    </xf>
    <xf numFmtId="0" fontId="2" fillId="0" borderId="10" xfId="0" applyFont="1" applyFill="1" applyBorder="1" applyAlignment="1">
      <alignment horizontal="center" vertical="center" wrapText="1"/>
    </xf>
    <xf numFmtId="0" fontId="3" fillId="0" borderId="10" xfId="59"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xf>
    <xf numFmtId="0" fontId="3" fillId="0" borderId="10" xfId="59" applyNumberFormat="1" applyFont="1" applyFill="1" applyBorder="1" applyAlignment="1">
      <alignment horizontal="left" vertical="center" wrapText="1"/>
      <protection/>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wrapText="1"/>
    </xf>
    <xf numFmtId="14" fontId="3" fillId="0" borderId="10" xfId="59"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2"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wrapText="1"/>
    </xf>
    <xf numFmtId="0" fontId="3" fillId="0" borderId="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1"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left" vertical="center" wrapText="1"/>
    </xf>
    <xf numFmtId="14" fontId="3" fillId="0" borderId="0" xfId="0" applyNumberFormat="1" applyFont="1" applyFill="1" applyBorder="1" applyAlignment="1">
      <alignment/>
    </xf>
    <xf numFmtId="1" fontId="3" fillId="0" borderId="10"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xf>
    <xf numFmtId="0" fontId="3" fillId="0" borderId="10" xfId="0" applyFont="1" applyFill="1" applyBorder="1" applyAlignment="1">
      <alignment vertical="center" wrapText="1"/>
    </xf>
    <xf numFmtId="0" fontId="2" fillId="0" borderId="0" xfId="0" applyFont="1" applyFill="1" applyBorder="1" applyAlignment="1">
      <alignment horizontal="center" vertical="center"/>
    </xf>
    <xf numFmtId="2"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55" fillId="33" borderId="10" xfId="59" applyFont="1" applyFill="1" applyBorder="1" applyAlignment="1">
      <alignment horizontal="center" vertical="center" wrapText="1"/>
      <protection/>
    </xf>
    <xf numFmtId="49" fontId="55" fillId="33" borderId="10" xfId="0" applyNumberFormat="1" applyFont="1" applyFill="1" applyBorder="1" applyAlignment="1">
      <alignment horizontal="center" vertical="center" wrapText="1"/>
    </xf>
    <xf numFmtId="1"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56" fillId="0" borderId="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0" xfId="59" applyFont="1" applyFill="1" applyBorder="1" applyAlignment="1">
      <alignment horizontal="center" vertical="center"/>
      <protection/>
    </xf>
    <xf numFmtId="0" fontId="3" fillId="0" borderId="10" xfId="59" applyFont="1" applyFill="1" applyBorder="1" applyAlignment="1">
      <alignment horizontal="left" vertical="center" wrapText="1"/>
      <protection/>
    </xf>
    <xf numFmtId="0" fontId="3" fillId="0" borderId="10" xfId="57" applyFont="1" applyFill="1" applyBorder="1" applyAlignment="1">
      <alignment horizontal="center" vertical="center" wrapText="1"/>
      <protection/>
    </xf>
    <xf numFmtId="0" fontId="3" fillId="0" borderId="10" xfId="58" applyNumberFormat="1" applyFont="1" applyFill="1" applyBorder="1" applyAlignment="1">
      <alignment horizontal="left" vertical="center" wrapText="1"/>
      <protection/>
    </xf>
    <xf numFmtId="0" fontId="6" fillId="0" borderId="0" xfId="0" applyFont="1" applyAlignment="1">
      <alignment/>
    </xf>
    <xf numFmtId="0" fontId="7" fillId="0" borderId="10" xfId="59" applyNumberFormat="1" applyFont="1" applyFill="1" applyBorder="1" applyAlignment="1">
      <alignment horizontal="left" vertical="center" wrapText="1"/>
      <protection/>
    </xf>
    <xf numFmtId="0" fontId="3" fillId="0" borderId="12" xfId="0" applyFont="1" applyFill="1" applyBorder="1" applyAlignment="1">
      <alignment horizontal="left" vertical="center" wrapText="1"/>
    </xf>
    <xf numFmtId="49" fontId="3" fillId="0" borderId="13" xfId="0" applyNumberFormat="1" applyFont="1" applyFill="1" applyBorder="1" applyAlignment="1">
      <alignment horizontal="center" vertical="center" wrapText="1"/>
    </xf>
    <xf numFmtId="0" fontId="3" fillId="0" borderId="0" xfId="0" applyFont="1" applyBorder="1" applyAlignment="1">
      <alignment/>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49" fontId="3" fillId="0" borderId="0" xfId="0" applyNumberFormat="1" applyFont="1" applyBorder="1" applyAlignment="1">
      <alignment horizontal="center" vertical="center" wrapText="1"/>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0" fillId="0" borderId="0" xfId="0" applyFill="1" applyAlignment="1">
      <alignment/>
    </xf>
    <xf numFmtId="14" fontId="3"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59" applyFont="1" applyFill="1" applyBorder="1" applyAlignment="1">
      <alignment horizontal="center" vertical="center" wrapText="1"/>
      <protection/>
    </xf>
    <xf numFmtId="14" fontId="3" fillId="0" borderId="0" xfId="59" applyNumberFormat="1" applyFont="1" applyFill="1" applyBorder="1" applyAlignment="1">
      <alignment horizontal="center" vertical="center" wrapText="1"/>
      <protection/>
    </xf>
    <xf numFmtId="0" fontId="3" fillId="0" borderId="0" xfId="0" applyNumberFormat="1" applyFont="1" applyFill="1" applyBorder="1" applyAlignment="1">
      <alignment horizontal="left" vertical="center" wrapText="1"/>
    </xf>
    <xf numFmtId="2"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left" vertical="center" wrapText="1"/>
    </xf>
    <xf numFmtId="0" fontId="3" fillId="0" borderId="0" xfId="59" applyNumberFormat="1" applyFont="1" applyFill="1" applyBorder="1" applyAlignment="1">
      <alignment horizontal="left" vertical="center" wrapText="1"/>
      <protection/>
    </xf>
    <xf numFmtId="1"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6" fontId="2" fillId="0" borderId="0" xfId="42" applyNumberFormat="1" applyFont="1" applyFill="1" applyBorder="1" applyAlignment="1">
      <alignment horizontal="center" vertical="center"/>
    </xf>
    <xf numFmtId="0" fontId="3" fillId="0" borderId="0" xfId="59" applyFont="1" applyFill="1" applyBorder="1" applyAlignment="1" quotePrefix="1">
      <alignment horizontal="center" vertical="center" wrapText="1"/>
      <protection/>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center"/>
    </xf>
    <xf numFmtId="0" fontId="0" fillId="0" borderId="0" xfId="0" applyFill="1" applyBorder="1" applyAlignment="1">
      <alignment/>
    </xf>
    <xf numFmtId="0" fontId="53" fillId="0" borderId="0" xfId="0" applyFont="1" applyFill="1" applyBorder="1" applyAlignment="1">
      <alignment horizontal="center"/>
    </xf>
    <xf numFmtId="0" fontId="53" fillId="0" borderId="0" xfId="0" applyFont="1" applyFill="1" applyBorder="1" applyAlignment="1">
      <alignment/>
    </xf>
    <xf numFmtId="166" fontId="53" fillId="0" borderId="0" xfId="42" applyNumberFormat="1" applyFont="1" applyFill="1" applyBorder="1" applyAlignment="1">
      <alignment horizontal="center" vertical="center"/>
    </xf>
    <xf numFmtId="1" fontId="2" fillId="34" borderId="10" xfId="0" applyNumberFormat="1" applyFont="1" applyFill="1" applyBorder="1" applyAlignment="1">
      <alignment horizontal="center" vertical="center" wrapText="1"/>
    </xf>
    <xf numFmtId="0" fontId="29" fillId="0" borderId="0" xfId="0" applyFont="1" applyAlignment="1">
      <alignment/>
    </xf>
    <xf numFmtId="49" fontId="3" fillId="0" borderId="11" xfId="0" applyNumberFormat="1" applyFont="1" applyFill="1" applyBorder="1" applyAlignment="1">
      <alignment horizontal="center" vertical="center" wrapText="1"/>
    </xf>
    <xf numFmtId="0" fontId="0" fillId="0" borderId="10" xfId="0" applyBorder="1" applyAlignment="1">
      <alignment horizontal="left" vertical="top" wrapText="1"/>
    </xf>
    <xf numFmtId="0" fontId="0" fillId="0" borderId="10" xfId="0" applyBorder="1" applyAlignment="1">
      <alignment/>
    </xf>
    <xf numFmtId="17" fontId="0" fillId="0" borderId="15" xfId="0" applyNumberFormat="1" applyBorder="1" applyAlignment="1">
      <alignment horizontal="center" vertical="center"/>
    </xf>
    <xf numFmtId="0" fontId="0" fillId="0" borderId="0" xfId="0" applyBorder="1" applyAlignment="1">
      <alignment/>
    </xf>
    <xf numFmtId="0" fontId="0" fillId="0" borderId="0" xfId="0" applyAlignment="1">
      <alignment horizontal="left" vertical="top"/>
    </xf>
    <xf numFmtId="0" fontId="3" fillId="0" borderId="0" xfId="0" applyFont="1" applyFill="1" applyBorder="1" applyAlignment="1">
      <alignment wrapText="1"/>
    </xf>
    <xf numFmtId="165" fontId="3" fillId="0" borderId="10" xfId="0" applyNumberFormat="1" applyFont="1" applyFill="1" applyBorder="1" applyAlignment="1">
      <alignment horizontal="left" vertical="center" wrapText="1"/>
    </xf>
    <xf numFmtId="49" fontId="3" fillId="0" borderId="10" xfId="0" applyNumberFormat="1" applyFont="1" applyBorder="1" applyAlignment="1">
      <alignment horizontal="center" vertical="center" wrapText="1"/>
    </xf>
    <xf numFmtId="0" fontId="1" fillId="0" borderId="10" xfId="60" applyFont="1" applyFill="1" applyBorder="1" applyAlignment="1">
      <alignment horizontal="left" vertical="top" wrapText="1"/>
      <protection/>
    </xf>
    <xf numFmtId="0" fontId="0" fillId="0" borderId="0" xfId="0" applyNumberFormat="1" applyFont="1" applyFill="1" applyBorder="1" applyAlignment="1">
      <alignment horizontal="left" vertical="top"/>
    </xf>
    <xf numFmtId="0" fontId="0" fillId="0" borderId="0" xfId="0" applyNumberFormat="1" applyFont="1" applyFill="1" applyBorder="1" applyAlignment="1">
      <alignment vertical="top" wrapText="1"/>
    </xf>
    <xf numFmtId="0" fontId="0" fillId="0" borderId="0" xfId="0" applyAlignment="1">
      <alignment vertical="top" wrapText="1"/>
    </xf>
    <xf numFmtId="0" fontId="57" fillId="0" borderId="10" xfId="0" applyNumberFormat="1" applyFont="1" applyFill="1" applyBorder="1" applyAlignment="1">
      <alignment horizontal="center" vertical="center" wrapText="1"/>
    </xf>
    <xf numFmtId="0" fontId="3" fillId="0" borderId="0" xfId="0" applyFont="1" applyFill="1" applyBorder="1" applyAlignment="1">
      <alignment horizontal="center"/>
    </xf>
    <xf numFmtId="0" fontId="3" fillId="17" borderId="10" xfId="59" applyFont="1" applyFill="1" applyBorder="1" applyAlignment="1">
      <alignment horizontal="center" vertical="center" wrapText="1"/>
      <protection/>
    </xf>
    <xf numFmtId="0" fontId="3" fillId="17" borderId="10" xfId="0" applyFont="1" applyFill="1" applyBorder="1" applyAlignment="1">
      <alignment horizontal="center" vertical="center" wrapText="1"/>
    </xf>
    <xf numFmtId="2" fontId="3" fillId="17" borderId="10" xfId="0" applyNumberFormat="1" applyFont="1" applyFill="1" applyBorder="1" applyAlignment="1">
      <alignment horizontal="center" vertical="center" wrapText="1"/>
    </xf>
    <xf numFmtId="14" fontId="3" fillId="17" borderId="10" xfId="59" applyNumberFormat="1" applyFont="1" applyFill="1" applyBorder="1" applyAlignment="1">
      <alignment horizontal="center" vertical="center" wrapText="1"/>
      <protection/>
    </xf>
    <xf numFmtId="0" fontId="3" fillId="17" borderId="10" xfId="59" applyNumberFormat="1" applyFont="1" applyFill="1" applyBorder="1" applyAlignment="1">
      <alignment horizontal="left" vertical="center" wrapText="1"/>
      <protection/>
    </xf>
    <xf numFmtId="0" fontId="3" fillId="17" borderId="10" xfId="0" applyFont="1" applyFill="1" applyBorder="1" applyAlignment="1">
      <alignment horizontal="left" vertical="center" wrapText="1"/>
    </xf>
    <xf numFmtId="49" fontId="2" fillId="17" borderId="10" xfId="0" applyNumberFormat="1" applyFont="1" applyFill="1" applyBorder="1" applyAlignment="1">
      <alignment horizontal="center" vertical="center"/>
    </xf>
    <xf numFmtId="0" fontId="3" fillId="17" borderId="10" xfId="0" applyFont="1" applyFill="1" applyBorder="1" applyAlignment="1">
      <alignment horizontal="center" vertical="center"/>
    </xf>
    <xf numFmtId="2" fontId="3" fillId="17" borderId="10" xfId="0" applyNumberFormat="1" applyFont="1" applyFill="1" applyBorder="1" applyAlignment="1">
      <alignment horizontal="center" vertical="center"/>
    </xf>
    <xf numFmtId="14" fontId="3" fillId="17" borderId="10" xfId="0" applyNumberFormat="1" applyFont="1" applyFill="1" applyBorder="1" applyAlignment="1">
      <alignment horizontal="center" vertical="center"/>
    </xf>
    <xf numFmtId="14" fontId="3" fillId="17" borderId="10" xfId="0" applyNumberFormat="1" applyFont="1" applyFill="1" applyBorder="1" applyAlignment="1">
      <alignment horizontal="center" vertical="center" wrapText="1"/>
    </xf>
    <xf numFmtId="1" fontId="3" fillId="17" borderId="10" xfId="0" applyNumberFormat="1" applyFont="1" applyFill="1" applyBorder="1" applyAlignment="1">
      <alignment horizontal="center" vertical="center" wrapText="1"/>
    </xf>
    <xf numFmtId="165" fontId="3" fillId="17" borderId="10" xfId="0" applyNumberFormat="1" applyFont="1" applyFill="1" applyBorder="1" applyAlignment="1">
      <alignment horizontal="center" vertical="center" wrapText="1"/>
    </xf>
    <xf numFmtId="0" fontId="3" fillId="17" borderId="10" xfId="0" applyNumberFormat="1" applyFont="1" applyFill="1" applyBorder="1" applyAlignment="1">
      <alignment horizontal="left" vertical="center" wrapText="1"/>
    </xf>
    <xf numFmtId="2" fontId="3" fillId="17" borderId="10" xfId="0" applyNumberFormat="1" applyFont="1" applyFill="1" applyBorder="1" applyAlignment="1">
      <alignment horizontal="left" vertical="center" wrapText="1"/>
    </xf>
    <xf numFmtId="165" fontId="3" fillId="17" borderId="10" xfId="0" applyNumberFormat="1" applyFont="1" applyFill="1" applyBorder="1" applyAlignment="1">
      <alignment horizontal="center" vertical="center"/>
    </xf>
    <xf numFmtId="1" fontId="3" fillId="17" borderId="10" xfId="0" applyNumberFormat="1" applyFont="1" applyFill="1" applyBorder="1" applyAlignment="1">
      <alignment horizontal="center" vertical="center"/>
    </xf>
    <xf numFmtId="165" fontId="3" fillId="17" borderId="10" xfId="0" applyNumberFormat="1" applyFont="1" applyFill="1" applyBorder="1" applyAlignment="1">
      <alignment horizontal="left" vertical="center" wrapText="1"/>
    </xf>
    <xf numFmtId="0" fontId="8" fillId="0" borderId="0" xfId="0" applyFont="1" applyFill="1" applyBorder="1" applyAlignment="1">
      <alignment/>
    </xf>
    <xf numFmtId="0" fontId="8" fillId="0" borderId="0" xfId="0" applyFont="1" applyFill="1" applyBorder="1" applyAlignment="1">
      <alignment vertical="center" wrapText="1"/>
    </xf>
    <xf numFmtId="0" fontId="3" fillId="8" borderId="10" xfId="0" applyFont="1" applyFill="1" applyBorder="1" applyAlignment="1">
      <alignment horizontal="center" vertical="center"/>
    </xf>
    <xf numFmtId="2" fontId="3" fillId="8" borderId="10" xfId="0" applyNumberFormat="1" applyFont="1" applyFill="1" applyBorder="1" applyAlignment="1">
      <alignment horizontal="center" vertical="center"/>
    </xf>
    <xf numFmtId="0" fontId="3" fillId="8" borderId="10" xfId="0" applyFont="1" applyFill="1" applyBorder="1" applyAlignment="1">
      <alignment horizontal="left" vertical="center" wrapText="1"/>
    </xf>
    <xf numFmtId="0" fontId="3" fillId="8" borderId="10" xfId="0" applyFont="1" applyFill="1" applyBorder="1" applyAlignment="1">
      <alignment horizontal="center" vertical="center" wrapText="1"/>
    </xf>
    <xf numFmtId="0" fontId="2" fillId="8" borderId="10" xfId="0" applyFont="1" applyFill="1" applyBorder="1" applyAlignment="1">
      <alignment horizontal="center" vertical="center"/>
    </xf>
    <xf numFmtId="49" fontId="2" fillId="8" borderId="10" xfId="0" applyNumberFormat="1" applyFont="1" applyFill="1" applyBorder="1" applyAlignment="1">
      <alignment horizontal="center" vertical="center"/>
    </xf>
    <xf numFmtId="0" fontId="57" fillId="8" borderId="10" xfId="0" applyNumberFormat="1" applyFont="1" applyFill="1" applyBorder="1" applyAlignment="1">
      <alignment horizontal="center" vertical="center" wrapText="1"/>
    </xf>
    <xf numFmtId="0" fontId="0" fillId="0" borderId="0" xfId="0" applyFill="1" applyBorder="1" applyAlignment="1">
      <alignment horizontal="center"/>
    </xf>
    <xf numFmtId="49" fontId="2" fillId="13" borderId="10" xfId="0" applyNumberFormat="1" applyFont="1" applyFill="1" applyBorder="1" applyAlignment="1">
      <alignment horizontal="center" vertical="center"/>
    </xf>
    <xf numFmtId="0" fontId="3" fillId="13" borderId="10" xfId="0" applyFont="1" applyFill="1" applyBorder="1" applyAlignment="1">
      <alignment horizontal="center" vertical="center"/>
    </xf>
    <xf numFmtId="0" fontId="3" fillId="13" borderId="10" xfId="0" applyFont="1" applyFill="1" applyBorder="1" applyAlignment="1">
      <alignment horizontal="center" vertical="center" wrapText="1"/>
    </xf>
    <xf numFmtId="2" fontId="3" fillId="13" borderId="10" xfId="0" applyNumberFormat="1" applyFont="1" applyFill="1" applyBorder="1" applyAlignment="1">
      <alignment horizontal="center" vertical="center"/>
    </xf>
    <xf numFmtId="0" fontId="3" fillId="13" borderId="10" xfId="0" applyFont="1" applyFill="1" applyBorder="1" applyAlignment="1">
      <alignment horizontal="left" vertical="center" wrapText="1"/>
    </xf>
    <xf numFmtId="0" fontId="1" fillId="35" borderId="16" xfId="59" applyFont="1" applyFill="1" applyBorder="1" applyAlignment="1">
      <alignment horizontal="left" vertical="top"/>
      <protection/>
    </xf>
    <xf numFmtId="0" fontId="1" fillId="0" borderId="17" xfId="59" applyFont="1" applyFill="1" applyBorder="1" applyAlignment="1">
      <alignment horizontal="left" vertical="top" wrapText="1"/>
      <protection/>
    </xf>
    <xf numFmtId="0" fontId="4" fillId="0" borderId="0" xfId="59" applyAlignment="1">
      <alignment horizontal="left" vertical="top"/>
      <protection/>
    </xf>
    <xf numFmtId="0" fontId="0" fillId="0" borderId="10" xfId="0" applyNumberFormat="1" applyFont="1" applyFill="1" applyBorder="1" applyAlignment="1">
      <alignment horizontal="center" vertical="center"/>
    </xf>
    <xf numFmtId="14" fontId="3" fillId="17" borderId="10" xfId="0" applyNumberFormat="1" applyFont="1" applyFill="1" applyBorder="1" applyAlignment="1">
      <alignment horizontal="left" vertical="center" wrapText="1"/>
    </xf>
    <xf numFmtId="14" fontId="0" fillId="0" borderId="0" xfId="0" applyNumberFormat="1" applyAlignment="1">
      <alignment/>
    </xf>
    <xf numFmtId="0" fontId="0" fillId="36" borderId="0" xfId="0" applyFill="1" applyAlignment="1">
      <alignment/>
    </xf>
    <xf numFmtId="14" fontId="0" fillId="36" borderId="0" xfId="0" applyNumberFormat="1" applyFill="1" applyAlignment="1">
      <alignment/>
    </xf>
    <xf numFmtId="22" fontId="0" fillId="36" borderId="0" xfId="0" applyNumberFormat="1" applyFill="1" applyAlignment="1">
      <alignment/>
    </xf>
    <xf numFmtId="0" fontId="2" fillId="37" borderId="10" xfId="0" applyFont="1" applyFill="1" applyBorder="1" applyAlignment="1">
      <alignment horizontal="center" vertical="center"/>
    </xf>
    <xf numFmtId="0" fontId="3" fillId="37" borderId="10" xfId="0" applyFont="1" applyFill="1" applyBorder="1" applyAlignment="1">
      <alignment horizontal="center" vertical="center"/>
    </xf>
    <xf numFmtId="0" fontId="3" fillId="37" borderId="10" xfId="0" applyFont="1" applyFill="1" applyBorder="1" applyAlignment="1">
      <alignment horizontal="center" vertical="center" wrapText="1"/>
    </xf>
    <xf numFmtId="0" fontId="58" fillId="37" borderId="10" xfId="0" applyFont="1" applyFill="1" applyBorder="1" applyAlignment="1">
      <alignment horizontal="center" vertical="center"/>
    </xf>
    <xf numFmtId="2" fontId="3" fillId="37" borderId="10" xfId="0" applyNumberFormat="1" applyFont="1" applyFill="1" applyBorder="1" applyAlignment="1">
      <alignment horizontal="center" vertical="center"/>
    </xf>
    <xf numFmtId="14" fontId="58" fillId="37" borderId="10" xfId="0" applyNumberFormat="1" applyFont="1" applyFill="1" applyBorder="1" applyAlignment="1">
      <alignment horizontal="center" vertical="center"/>
    </xf>
    <xf numFmtId="0" fontId="3" fillId="37" borderId="10" xfId="0" applyFont="1" applyFill="1" applyBorder="1" applyAlignment="1">
      <alignment horizontal="left" vertical="center" wrapText="1"/>
    </xf>
    <xf numFmtId="0" fontId="0" fillId="37" borderId="0" xfId="0" applyFill="1" applyAlignment="1">
      <alignment/>
    </xf>
    <xf numFmtId="14" fontId="0" fillId="37" borderId="0" xfId="0" applyNumberFormat="1" applyFill="1" applyAlignment="1">
      <alignment/>
    </xf>
    <xf numFmtId="1" fontId="3" fillId="37" borderId="10" xfId="0" applyNumberFormat="1" applyFont="1" applyFill="1" applyBorder="1" applyAlignment="1">
      <alignment horizontal="center" vertical="center" wrapText="1"/>
    </xf>
    <xf numFmtId="17" fontId="3" fillId="0" borderId="10" xfId="0" applyNumberFormat="1" applyFont="1" applyFill="1" applyBorder="1" applyAlignment="1">
      <alignment horizontal="center" vertical="center" wrapText="1"/>
    </xf>
    <xf numFmtId="0" fontId="58" fillId="37" borderId="10" xfId="0" applyFont="1" applyFill="1" applyBorder="1" applyAlignment="1">
      <alignment horizontal="center" vertical="center" wrapText="1"/>
    </xf>
    <xf numFmtId="1" fontId="3" fillId="37" borderId="10" xfId="63" applyNumberFormat="1" applyFont="1" applyFill="1" applyBorder="1" applyAlignment="1">
      <alignment horizontal="center" vertical="center"/>
    </xf>
    <xf numFmtId="14" fontId="3" fillId="37" borderId="10" xfId="0" applyNumberFormat="1" applyFont="1" applyFill="1" applyBorder="1" applyAlignment="1">
      <alignment horizontal="center" vertical="center"/>
    </xf>
    <xf numFmtId="22" fontId="0" fillId="37" borderId="0" xfId="0" applyNumberFormat="1" applyFill="1" applyAlignment="1">
      <alignment/>
    </xf>
    <xf numFmtId="165" fontId="3" fillId="37" borderId="10" xfId="0" applyNumberFormat="1" applyFont="1" applyFill="1" applyBorder="1" applyAlignment="1">
      <alignment horizontal="center" vertical="center"/>
    </xf>
    <xf numFmtId="0" fontId="0" fillId="0" borderId="0" xfId="0" applyAlignment="1">
      <alignment horizontal="left" vertical="top" wrapText="1"/>
    </xf>
    <xf numFmtId="0" fontId="54" fillId="0" borderId="0" xfId="0" applyFont="1" applyAlignment="1">
      <alignment horizontal="left" vertical="top"/>
    </xf>
    <xf numFmtId="0" fontId="54" fillId="0" borderId="0" xfId="0" applyFont="1" applyAlignment="1">
      <alignment horizontal="left" vertical="top" wrapText="1"/>
    </xf>
    <xf numFmtId="14" fontId="54" fillId="0" borderId="0" xfId="0" applyNumberFormat="1" applyFont="1" applyAlignment="1">
      <alignment horizontal="left" vertical="top"/>
    </xf>
    <xf numFmtId="0" fontId="2" fillId="38" borderId="10" xfId="0" applyFont="1" applyFill="1" applyBorder="1" applyAlignment="1">
      <alignment horizontal="center" vertical="center"/>
    </xf>
    <xf numFmtId="0" fontId="3" fillId="38" borderId="10" xfId="0" applyFont="1" applyFill="1" applyBorder="1" applyAlignment="1">
      <alignment horizontal="center" vertical="center"/>
    </xf>
    <xf numFmtId="0" fontId="3" fillId="38" borderId="10" xfId="0" applyFont="1" applyFill="1" applyBorder="1" applyAlignment="1">
      <alignment horizontal="center" vertical="center" wrapText="1"/>
    </xf>
    <xf numFmtId="2" fontId="3" fillId="38" borderId="10" xfId="0" applyNumberFormat="1" applyFont="1" applyFill="1" applyBorder="1" applyAlignment="1">
      <alignment horizontal="center" vertical="center"/>
    </xf>
    <xf numFmtId="0" fontId="3" fillId="38" borderId="10" xfId="0" applyFont="1" applyFill="1" applyBorder="1" applyAlignment="1">
      <alignment horizontal="left" vertical="center" wrapText="1"/>
    </xf>
    <xf numFmtId="1" fontId="3" fillId="38" borderId="10" xfId="0" applyNumberFormat="1" applyFont="1" applyFill="1" applyBorder="1" applyAlignment="1">
      <alignment horizontal="center" vertical="center" wrapText="1"/>
    </xf>
    <xf numFmtId="0" fontId="3" fillId="0" borderId="10" xfId="0" applyFont="1" applyFill="1" applyBorder="1" applyAlignment="1">
      <alignment wrapText="1"/>
    </xf>
    <xf numFmtId="0" fontId="0" fillId="38" borderId="0" xfId="0" applyFill="1" applyAlignment="1">
      <alignment horizontal="left" vertical="top"/>
    </xf>
    <xf numFmtId="0" fontId="0" fillId="38" borderId="0" xfId="0" applyFill="1" applyAlignment="1">
      <alignment horizontal="left" vertical="top" wrapText="1"/>
    </xf>
    <xf numFmtId="14" fontId="0" fillId="38" borderId="0" xfId="0" applyNumberFormat="1" applyFill="1" applyAlignment="1">
      <alignment horizontal="left" vertical="top"/>
    </xf>
    <xf numFmtId="1" fontId="3" fillId="38" borderId="10" xfId="0" applyNumberFormat="1" applyFont="1" applyFill="1" applyBorder="1" applyAlignment="1">
      <alignment horizontal="center" vertical="center"/>
    </xf>
    <xf numFmtId="0" fontId="0" fillId="0" borderId="0" xfId="0" applyAlignment="1">
      <alignment wrapText="1"/>
    </xf>
    <xf numFmtId="0" fontId="3" fillId="0" borderId="10" xfId="0" applyFont="1" applyBorder="1" applyAlignment="1">
      <alignment horizontal="left" vertical="center" wrapText="1"/>
    </xf>
    <xf numFmtId="0" fontId="0" fillId="39" borderId="0" xfId="0" applyFill="1" applyAlignment="1">
      <alignment/>
    </xf>
    <xf numFmtId="0" fontId="0" fillId="39" borderId="0" xfId="0" applyFill="1" applyAlignment="1">
      <alignment wrapText="1"/>
    </xf>
    <xf numFmtId="0" fontId="0" fillId="37" borderId="0" xfId="0" applyFill="1" applyAlignment="1">
      <alignment wrapText="1"/>
    </xf>
    <xf numFmtId="49" fontId="2" fillId="2" borderId="10" xfId="0" applyNumberFormat="1"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2" fontId="3" fillId="2" borderId="10" xfId="0" applyNumberFormat="1" applyFont="1" applyFill="1" applyBorder="1" applyAlignment="1">
      <alignment horizontal="center" vertical="center"/>
    </xf>
    <xf numFmtId="0" fontId="3" fillId="2" borderId="10" xfId="0" applyFont="1" applyFill="1" applyBorder="1" applyAlignment="1">
      <alignment horizontal="left" vertical="center" wrapText="1"/>
    </xf>
    <xf numFmtId="1" fontId="3" fillId="2" borderId="10" xfId="0" applyNumberFormat="1" applyFont="1" applyFill="1" applyBorder="1" applyAlignment="1">
      <alignment horizontal="center" vertical="center" wrapText="1"/>
    </xf>
    <xf numFmtId="0" fontId="59" fillId="2" borderId="10" xfId="0" applyFont="1" applyFill="1" applyBorder="1" applyAlignment="1">
      <alignment vertical="center" wrapText="1"/>
    </xf>
    <xf numFmtId="14" fontId="3" fillId="0" borderId="10" xfId="0" applyNumberFormat="1" applyFont="1" applyFill="1" applyBorder="1" applyAlignment="1">
      <alignment horizontal="left" vertical="center" wrapText="1"/>
    </xf>
    <xf numFmtId="0" fontId="57" fillId="37" borderId="10" xfId="0" applyFont="1" applyFill="1" applyBorder="1" applyAlignment="1">
      <alignment horizontal="left" vertical="center" wrapText="1"/>
    </xf>
    <xf numFmtId="0" fontId="0" fillId="38" borderId="0" xfId="0" applyFill="1" applyAlignment="1">
      <alignment/>
    </xf>
    <xf numFmtId="0" fontId="0" fillId="8" borderId="0" xfId="0" applyFill="1" applyAlignment="1">
      <alignment/>
    </xf>
    <xf numFmtId="0" fontId="2" fillId="0" borderId="11" xfId="0" applyFont="1" applyFill="1" applyBorder="1" applyAlignment="1">
      <alignment horizontal="center" vertical="center"/>
    </xf>
    <xf numFmtId="0" fontId="3" fillId="0" borderId="11" xfId="0" applyFont="1" applyFill="1" applyBorder="1" applyAlignment="1">
      <alignment horizontal="center" vertical="center"/>
    </xf>
    <xf numFmtId="2"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0" fontId="0" fillId="17" borderId="10" xfId="0" applyNumberFormat="1" applyFont="1" applyFill="1" applyBorder="1" applyAlignment="1">
      <alignment horizontal="center" vertical="center"/>
    </xf>
    <xf numFmtId="0" fontId="58" fillId="17" borderId="10" xfId="0" applyFont="1" applyFill="1" applyBorder="1" applyAlignment="1">
      <alignment horizontal="center" vertical="center"/>
    </xf>
    <xf numFmtId="14" fontId="58" fillId="17" borderId="10" xfId="0" applyNumberFormat="1" applyFont="1" applyFill="1" applyBorder="1" applyAlignment="1">
      <alignment horizontal="center" vertical="center"/>
    </xf>
    <xf numFmtId="0" fontId="57" fillId="17" borderId="10" xfId="0" applyFont="1" applyFill="1" applyBorder="1" applyAlignment="1">
      <alignment horizontal="left" vertical="center" wrapText="1"/>
    </xf>
    <xf numFmtId="0" fontId="58" fillId="17" borderId="10" xfId="0" applyFont="1" applyFill="1" applyBorder="1" applyAlignment="1">
      <alignment horizontal="center" vertical="center" wrapText="1"/>
    </xf>
    <xf numFmtId="1" fontId="3" fillId="17" borderId="10" xfId="63" applyNumberFormat="1" applyFont="1" applyFill="1" applyBorder="1" applyAlignment="1">
      <alignment horizontal="center" vertical="center"/>
    </xf>
    <xf numFmtId="0" fontId="3" fillId="17" borderId="11" xfId="0" applyFont="1" applyFill="1" applyBorder="1" applyAlignment="1">
      <alignment horizontal="center" vertical="center"/>
    </xf>
    <xf numFmtId="0" fontId="3" fillId="17" borderId="11" xfId="0" applyFont="1" applyFill="1" applyBorder="1" applyAlignment="1">
      <alignment horizontal="center" vertical="center" wrapText="1"/>
    </xf>
    <xf numFmtId="2" fontId="3" fillId="17" borderId="11" xfId="0" applyNumberFormat="1" applyFont="1" applyFill="1" applyBorder="1" applyAlignment="1">
      <alignment horizontal="center" vertical="center"/>
    </xf>
    <xf numFmtId="0" fontId="3" fillId="17" borderId="11" xfId="0" applyFont="1" applyFill="1" applyBorder="1" applyAlignment="1">
      <alignment horizontal="left" vertical="center" wrapText="1"/>
    </xf>
    <xf numFmtId="1" fontId="3" fillId="17" borderId="11" xfId="0" applyNumberFormat="1" applyFont="1" applyFill="1" applyBorder="1" applyAlignment="1">
      <alignment horizontal="center" vertical="center" wrapText="1"/>
    </xf>
    <xf numFmtId="1" fontId="3" fillId="8" borderId="10" xfId="0" applyNumberFormat="1" applyFont="1" applyFill="1" applyBorder="1" applyAlignment="1">
      <alignment horizontal="center" vertical="center" wrapText="1"/>
    </xf>
    <xf numFmtId="0" fontId="0" fillId="8" borderId="10" xfId="0" applyNumberFormat="1" applyFont="1" applyFill="1" applyBorder="1" applyAlignment="1">
      <alignment horizontal="center" vertical="center"/>
    </xf>
    <xf numFmtId="165" fontId="3" fillId="8" borderId="10" xfId="0" applyNumberFormat="1" applyFont="1" applyFill="1" applyBorder="1" applyAlignment="1">
      <alignment horizontal="left" vertical="center" wrapText="1"/>
    </xf>
    <xf numFmtId="0" fontId="0" fillId="13" borderId="10" xfId="0" applyNumberFormat="1" applyFont="1" applyFill="1" applyBorder="1" applyAlignment="1">
      <alignment horizontal="center" vertical="center"/>
    </xf>
    <xf numFmtId="1" fontId="3" fillId="13" borderId="10" xfId="0" applyNumberFormat="1" applyFont="1" applyFill="1" applyBorder="1" applyAlignment="1">
      <alignment horizontal="center" vertical="center" wrapText="1"/>
    </xf>
    <xf numFmtId="0" fontId="59" fillId="13" borderId="10" xfId="0" applyFont="1" applyFill="1" applyBorder="1" applyAlignment="1">
      <alignment vertical="center" wrapText="1"/>
    </xf>
    <xf numFmtId="0" fontId="2" fillId="8" borderId="14" xfId="0" applyFont="1" applyFill="1" applyBorder="1" applyAlignment="1">
      <alignment horizontal="center" vertical="center"/>
    </xf>
    <xf numFmtId="0" fontId="2" fillId="8" borderId="11"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14" xfId="0" applyFont="1" applyFill="1" applyBorder="1" applyAlignment="1">
      <alignment horizontal="center" vertical="center" wrapText="1"/>
    </xf>
    <xf numFmtId="0" fontId="3" fillId="8" borderId="11" xfId="0" applyFont="1" applyFill="1" applyBorder="1" applyAlignment="1">
      <alignment horizontal="center" vertical="center" wrapText="1"/>
    </xf>
    <xf numFmtId="2" fontId="3" fillId="8" borderId="14" xfId="0" applyNumberFormat="1" applyFont="1" applyFill="1" applyBorder="1" applyAlignment="1">
      <alignment horizontal="center" vertical="center"/>
    </xf>
    <xf numFmtId="2" fontId="3" fillId="8" borderId="11" xfId="0" applyNumberFormat="1" applyFont="1" applyFill="1" applyBorder="1" applyAlignment="1">
      <alignment horizontal="center" vertical="center"/>
    </xf>
    <xf numFmtId="0" fontId="3" fillId="8" borderId="14" xfId="0" applyFont="1" applyFill="1" applyBorder="1" applyAlignment="1">
      <alignment horizontal="left" vertical="center" wrapText="1"/>
    </xf>
    <xf numFmtId="0" fontId="3" fillId="8" borderId="11" xfId="0" applyFont="1" applyFill="1" applyBorder="1" applyAlignment="1">
      <alignment horizontal="left" vertical="center" wrapText="1"/>
    </xf>
    <xf numFmtId="1" fontId="3" fillId="8" borderId="14" xfId="0" applyNumberFormat="1" applyFont="1" applyFill="1" applyBorder="1" applyAlignment="1">
      <alignment horizontal="center" vertical="center" wrapText="1"/>
    </xf>
    <xf numFmtId="1" fontId="3" fillId="8" borderId="11" xfId="0" applyNumberFormat="1" applyFont="1" applyFill="1" applyBorder="1" applyAlignment="1">
      <alignment horizontal="center" vertical="center" wrapText="1"/>
    </xf>
    <xf numFmtId="1" fontId="3" fillId="17" borderId="10" xfId="59" applyNumberFormat="1" applyFont="1" applyFill="1" applyBorder="1" applyAlignment="1">
      <alignment horizontal="center" vertical="center" wrapText="1"/>
      <protection/>
    </xf>
    <xf numFmtId="1" fontId="58" fillId="17" borderId="10" xfId="0" applyNumberFormat="1" applyFont="1" applyFill="1" applyBorder="1" applyAlignment="1">
      <alignment horizontal="center" vertical="center"/>
    </xf>
    <xf numFmtId="1" fontId="3" fillId="17" borderId="11" xfId="0" applyNumberFormat="1" applyFont="1" applyFill="1" applyBorder="1" applyAlignment="1">
      <alignment horizontal="center" vertical="center"/>
    </xf>
    <xf numFmtId="1" fontId="3" fillId="8" borderId="10" xfId="0" applyNumberFormat="1" applyFont="1" applyFill="1" applyBorder="1" applyAlignment="1">
      <alignment horizontal="center" vertical="center"/>
    </xf>
    <xf numFmtId="1" fontId="3" fillId="8" borderId="11" xfId="0" applyNumberFormat="1" applyFont="1" applyFill="1" applyBorder="1" applyAlignment="1">
      <alignment horizontal="center" vertical="center"/>
    </xf>
    <xf numFmtId="1" fontId="3" fillId="8" borderId="14" xfId="0" applyNumberFormat="1" applyFont="1" applyFill="1" applyBorder="1" applyAlignment="1">
      <alignment horizontal="center" vertical="center"/>
    </xf>
    <xf numFmtId="1" fontId="3" fillId="13" borderId="1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165" fontId="3" fillId="0" borderId="0" xfId="0" applyNumberFormat="1" applyFont="1" applyFill="1" applyBorder="1" applyAlignment="1">
      <alignment horizontal="left" vertical="center" wrapText="1"/>
    </xf>
    <xf numFmtId="0" fontId="60" fillId="0" borderId="0" xfId="0" applyFont="1" applyFill="1" applyBorder="1" applyAlignment="1">
      <alignment horizontal="center"/>
    </xf>
    <xf numFmtId="0" fontId="60" fillId="0" borderId="0" xfId="0" applyFont="1" applyFill="1" applyBorder="1" applyAlignment="1">
      <alignment horizontal="center" vertical="center"/>
    </xf>
    <xf numFmtId="0" fontId="0" fillId="0" borderId="0" xfId="0" applyFill="1" applyBorder="1" applyAlignment="1">
      <alignment horizontal="left"/>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14" fontId="8" fillId="0" borderId="10" xfId="0" applyNumberFormat="1"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0" xfId="59" applyFont="1" applyFill="1" applyBorder="1" applyAlignment="1">
      <alignment horizontal="center" vertical="center" wrapText="1"/>
      <protection/>
    </xf>
    <xf numFmtId="0" fontId="61" fillId="0" borderId="0" xfId="0" applyFont="1" applyFill="1" applyAlignment="1">
      <alignment/>
    </xf>
    <xf numFmtId="1" fontId="8" fillId="0" borderId="1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1" fontId="8"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14"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2" fontId="8" fillId="0" borderId="0" xfId="0" applyNumberFormat="1"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0" fontId="8" fillId="0" borderId="0" xfId="59" applyFont="1" applyFill="1" applyBorder="1" applyAlignment="1">
      <alignment horizontal="center" vertical="center" wrapText="1"/>
      <protection/>
    </xf>
    <xf numFmtId="1" fontId="8" fillId="0" borderId="0" xfId="0" applyNumberFormat="1" applyFont="1" applyFill="1" applyBorder="1" applyAlignment="1">
      <alignment horizontal="center" vertical="center" wrapText="1"/>
    </xf>
    <xf numFmtId="0" fontId="2" fillId="40" borderId="11" xfId="0" applyFont="1" applyFill="1" applyBorder="1" applyAlignment="1">
      <alignment horizontal="center" vertical="center"/>
    </xf>
    <xf numFmtId="0" fontId="3" fillId="40" borderId="11" xfId="0" applyFont="1" applyFill="1" applyBorder="1" applyAlignment="1">
      <alignment horizontal="center" vertical="center" wrapText="1"/>
    </xf>
    <xf numFmtId="0" fontId="3" fillId="40" borderId="11" xfId="0" applyFont="1" applyFill="1" applyBorder="1" applyAlignment="1">
      <alignment horizontal="left" vertical="center" wrapText="1"/>
    </xf>
    <xf numFmtId="165" fontId="3" fillId="40" borderId="11" xfId="0" applyNumberFormat="1" applyFont="1" applyFill="1" applyBorder="1" applyAlignment="1">
      <alignment horizontal="left" vertical="center" wrapText="1"/>
    </xf>
    <xf numFmtId="0" fontId="3" fillId="40" borderId="10" xfId="0" applyFont="1" applyFill="1" applyBorder="1" applyAlignment="1">
      <alignment horizontal="center" vertical="center"/>
    </xf>
    <xf numFmtId="0" fontId="0" fillId="40" borderId="0" xfId="0" applyFill="1" applyAlignment="1">
      <alignment/>
    </xf>
    <xf numFmtId="0" fontId="3" fillId="40" borderId="0" xfId="0" applyFont="1" applyFill="1" applyBorder="1" applyAlignment="1">
      <alignment/>
    </xf>
    <xf numFmtId="1" fontId="8" fillId="40" borderId="11" xfId="0" applyNumberFormat="1" applyFont="1" applyFill="1" applyBorder="1" applyAlignment="1">
      <alignment horizontal="center" vertical="center" wrapText="1"/>
    </xf>
    <xf numFmtId="0" fontId="8" fillId="40" borderId="10" xfId="0" applyFont="1" applyFill="1" applyBorder="1" applyAlignment="1">
      <alignment horizontal="center" vertical="center"/>
    </xf>
    <xf numFmtId="0" fontId="8" fillId="40" borderId="10" xfId="0" applyFont="1" applyFill="1" applyBorder="1" applyAlignment="1">
      <alignment horizontal="center" vertical="center" wrapText="1"/>
    </xf>
    <xf numFmtId="1" fontId="8" fillId="40" borderId="10" xfId="0" applyNumberFormat="1" applyFont="1" applyFill="1" applyBorder="1" applyAlignment="1">
      <alignment horizontal="center" vertical="center"/>
    </xf>
    <xf numFmtId="2" fontId="8" fillId="40" borderId="10" xfId="0" applyNumberFormat="1" applyFont="1" applyFill="1" applyBorder="1" applyAlignment="1">
      <alignment horizontal="center" vertical="center"/>
    </xf>
    <xf numFmtId="0" fontId="8" fillId="40" borderId="10" xfId="0" applyFont="1" applyFill="1" applyBorder="1" applyAlignment="1">
      <alignment horizontal="left" vertical="center" wrapText="1"/>
    </xf>
    <xf numFmtId="1" fontId="8" fillId="40" borderId="10" xfId="0" applyNumberFormat="1" applyFont="1" applyFill="1" applyBorder="1" applyAlignment="1">
      <alignment horizontal="center" vertical="center" wrapText="1"/>
    </xf>
    <xf numFmtId="0" fontId="61" fillId="40" borderId="0" xfId="0" applyFont="1" applyFill="1" applyAlignment="1">
      <alignment/>
    </xf>
    <xf numFmtId="0" fontId="8" fillId="40" borderId="0" xfId="0" applyFont="1" applyFill="1" applyBorder="1" applyAlignment="1">
      <alignment/>
    </xf>
    <xf numFmtId="49" fontId="8" fillId="40" borderId="10" xfId="0" applyNumberFormat="1" applyFont="1" applyFill="1" applyBorder="1" applyAlignment="1">
      <alignment horizontal="center" vertical="center"/>
    </xf>
    <xf numFmtId="0" fontId="61" fillId="40" borderId="1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0" fontId="0" fillId="0" borderId="18" xfId="0" applyFill="1" applyBorder="1" applyAlignment="1">
      <alignment/>
    </xf>
    <xf numFmtId="0" fontId="62" fillId="0" borderId="10" xfId="0" applyFont="1" applyFill="1" applyBorder="1" applyAlignment="1">
      <alignment vertical="center" wrapText="1"/>
    </xf>
    <xf numFmtId="0" fontId="63" fillId="0" borderId="0" xfId="0" applyFont="1" applyFill="1" applyBorder="1" applyAlignment="1">
      <alignment/>
    </xf>
    <xf numFmtId="1" fontId="63" fillId="0" borderId="0" xfId="0" applyNumberFormat="1"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ew sites" xfId="57"/>
    <cellStyle name="Normal_North Team" xfId="58"/>
    <cellStyle name="Normal_Sheet1" xfId="59"/>
    <cellStyle name="Normal_Sheet1_1" xfId="60"/>
    <cellStyle name="Note" xfId="61"/>
    <cellStyle name="Output" xfId="62"/>
    <cellStyle name="Percent" xfId="63"/>
    <cellStyle name="Title" xfId="64"/>
    <cellStyle name="Total" xfId="65"/>
    <cellStyle name="Warning Text" xfId="66"/>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67"/>
  <sheetViews>
    <sheetView zoomScalePageLayoutView="0" workbookViewId="0" topLeftCell="A71">
      <selection activeCell="A81" sqref="A81"/>
    </sheetView>
  </sheetViews>
  <sheetFormatPr defaultColWidth="9.140625" defaultRowHeight="27.75" customHeight="1"/>
  <cols>
    <col min="1" max="5" width="9.140625" style="91" customWidth="1"/>
    <col min="7" max="16384" width="9.140625" style="91" customWidth="1"/>
  </cols>
  <sheetData>
    <row r="1" spans="1:5" ht="27.75" customHeight="1">
      <c r="A1" s="134" t="s">
        <v>3</v>
      </c>
      <c r="B1" s="134" t="s">
        <v>0</v>
      </c>
      <c r="C1" s="134" t="s">
        <v>1</v>
      </c>
      <c r="D1" s="134" t="s">
        <v>2</v>
      </c>
      <c r="E1" s="134" t="s">
        <v>1534</v>
      </c>
    </row>
    <row r="2" spans="1:5" ht="27.75" customHeight="1">
      <c r="A2" s="135" t="s">
        <v>151</v>
      </c>
      <c r="B2" s="135">
        <v>5</v>
      </c>
      <c r="C2" s="135" t="s">
        <v>41</v>
      </c>
      <c r="D2" s="135" t="s">
        <v>18</v>
      </c>
      <c r="E2" s="135" t="s">
        <v>1535</v>
      </c>
    </row>
    <row r="3" spans="1:5" ht="27.75" customHeight="1">
      <c r="A3" s="135" t="s">
        <v>1271</v>
      </c>
      <c r="B3" s="135">
        <v>5</v>
      </c>
      <c r="C3" s="135" t="s">
        <v>41</v>
      </c>
      <c r="D3" s="135" t="s">
        <v>74</v>
      </c>
      <c r="E3" s="135" t="s">
        <v>1535</v>
      </c>
    </row>
    <row r="4" spans="1:5" ht="27.75" customHeight="1">
      <c r="A4" s="135" t="s">
        <v>1331</v>
      </c>
      <c r="B4" s="135">
        <v>5</v>
      </c>
      <c r="C4" s="135" t="s">
        <v>31</v>
      </c>
      <c r="D4" s="135" t="s">
        <v>274</v>
      </c>
      <c r="E4" s="135" t="s">
        <v>1536</v>
      </c>
    </row>
    <row r="5" spans="1:5" ht="27.75" customHeight="1">
      <c r="A5" s="135" t="s">
        <v>540</v>
      </c>
      <c r="B5" s="135">
        <v>5</v>
      </c>
      <c r="C5" s="135" t="s">
        <v>273</v>
      </c>
      <c r="D5" s="135" t="s">
        <v>467</v>
      </c>
      <c r="E5" s="135" t="s">
        <v>1536</v>
      </c>
    </row>
    <row r="6" spans="1:5" ht="27.75" customHeight="1">
      <c r="A6" s="135" t="s">
        <v>155</v>
      </c>
      <c r="B6" s="135">
        <v>5</v>
      </c>
      <c r="C6" s="135" t="s">
        <v>17</v>
      </c>
      <c r="D6" s="135" t="s">
        <v>18</v>
      </c>
      <c r="E6" s="135" t="s">
        <v>1537</v>
      </c>
    </row>
    <row r="7" spans="1:5" ht="27.75" customHeight="1">
      <c r="A7" s="135" t="s">
        <v>443</v>
      </c>
      <c r="B7" s="135">
        <v>5</v>
      </c>
      <c r="C7" s="135" t="s">
        <v>17</v>
      </c>
      <c r="D7" s="135" t="s">
        <v>18</v>
      </c>
      <c r="E7" s="135" t="s">
        <v>1538</v>
      </c>
    </row>
    <row r="8" spans="1:5" ht="27.75" customHeight="1">
      <c r="A8" s="135" t="s">
        <v>1276</v>
      </c>
      <c r="B8" s="135">
        <v>5</v>
      </c>
      <c r="C8" s="135" t="s">
        <v>17</v>
      </c>
      <c r="D8" s="135" t="s">
        <v>74</v>
      </c>
      <c r="E8" s="135" t="s">
        <v>1539</v>
      </c>
    </row>
    <row r="9" spans="1:5" ht="27.75" customHeight="1">
      <c r="A9" s="135" t="s">
        <v>532</v>
      </c>
      <c r="B9" s="135">
        <v>5</v>
      </c>
      <c r="C9" s="135" t="s">
        <v>41</v>
      </c>
      <c r="D9" s="135" t="s">
        <v>18</v>
      </c>
      <c r="E9" s="135" t="s">
        <v>1540</v>
      </c>
    </row>
    <row r="10" spans="1:5" ht="27.75" customHeight="1">
      <c r="A10" s="135" t="s">
        <v>536</v>
      </c>
      <c r="B10" s="135">
        <v>5</v>
      </c>
      <c r="C10" s="135" t="s">
        <v>41</v>
      </c>
      <c r="D10" s="135" t="s">
        <v>18</v>
      </c>
      <c r="E10" s="135" t="s">
        <v>1541</v>
      </c>
    </row>
    <row r="11" spans="1:5" ht="27.75" customHeight="1">
      <c r="A11" s="135" t="s">
        <v>1263</v>
      </c>
      <c r="B11" s="135">
        <v>5</v>
      </c>
      <c r="C11" s="135" t="s">
        <v>41</v>
      </c>
      <c r="D11" s="135" t="s">
        <v>74</v>
      </c>
      <c r="E11" s="135" t="s">
        <v>1541</v>
      </c>
    </row>
    <row r="12" spans="1:5" ht="27.75" customHeight="1">
      <c r="A12" s="135" t="s">
        <v>48</v>
      </c>
      <c r="B12" s="135">
        <v>5</v>
      </c>
      <c r="C12" s="135" t="s">
        <v>31</v>
      </c>
      <c r="D12" s="135" t="s">
        <v>18</v>
      </c>
      <c r="E12" s="135" t="s">
        <v>1542</v>
      </c>
    </row>
    <row r="13" spans="1:5" ht="27.75" customHeight="1">
      <c r="A13" s="135" t="s">
        <v>425</v>
      </c>
      <c r="B13" s="135">
        <v>5</v>
      </c>
      <c r="C13" s="135" t="s">
        <v>31</v>
      </c>
      <c r="D13" s="135" t="s">
        <v>18</v>
      </c>
      <c r="E13" s="135" t="s">
        <v>1536</v>
      </c>
    </row>
    <row r="14" spans="1:5" ht="27.75" customHeight="1">
      <c r="A14" s="135" t="s">
        <v>1351</v>
      </c>
      <c r="B14" s="135">
        <v>5</v>
      </c>
      <c r="C14" s="135" t="s">
        <v>31</v>
      </c>
      <c r="D14" s="135" t="s">
        <v>274</v>
      </c>
      <c r="E14" s="135" t="s">
        <v>1543</v>
      </c>
    </row>
    <row r="15" spans="1:5" ht="27.75" customHeight="1">
      <c r="A15" s="135" t="s">
        <v>143</v>
      </c>
      <c r="B15" s="135">
        <v>5</v>
      </c>
      <c r="C15" s="135" t="s">
        <v>17</v>
      </c>
      <c r="D15" s="135" t="s">
        <v>18</v>
      </c>
      <c r="E15" s="135" t="s">
        <v>1538</v>
      </c>
    </row>
    <row r="16" spans="1:5" ht="27.75" customHeight="1">
      <c r="A16" s="135" t="s">
        <v>147</v>
      </c>
      <c r="B16" s="135">
        <v>5</v>
      </c>
      <c r="C16" s="135" t="s">
        <v>17</v>
      </c>
      <c r="D16" s="135" t="s">
        <v>18</v>
      </c>
      <c r="E16" s="135" t="s">
        <v>1544</v>
      </c>
    </row>
    <row r="17" spans="1:5" ht="27.75" customHeight="1">
      <c r="A17" s="135" t="s">
        <v>421</v>
      </c>
      <c r="B17" s="135">
        <v>5</v>
      </c>
      <c r="C17" s="135" t="s">
        <v>17</v>
      </c>
      <c r="D17" s="135" t="s">
        <v>18</v>
      </c>
      <c r="E17" s="135" t="s">
        <v>1545</v>
      </c>
    </row>
    <row r="18" spans="1:5" ht="27.75" customHeight="1">
      <c r="A18" s="135" t="s">
        <v>429</v>
      </c>
      <c r="B18" s="135">
        <v>5</v>
      </c>
      <c r="C18" s="135" t="s">
        <v>17</v>
      </c>
      <c r="D18" s="135" t="s">
        <v>18</v>
      </c>
      <c r="E18" s="135" t="s">
        <v>1542</v>
      </c>
    </row>
    <row r="19" spans="1:5" ht="27.75" customHeight="1">
      <c r="A19" s="135" t="s">
        <v>433</v>
      </c>
      <c r="B19" s="135">
        <v>5</v>
      </c>
      <c r="C19" s="135" t="s">
        <v>17</v>
      </c>
      <c r="D19" s="135" t="s">
        <v>18</v>
      </c>
      <c r="E19" s="135" t="s">
        <v>1546</v>
      </c>
    </row>
    <row r="20" spans="1:5" ht="27.75" customHeight="1">
      <c r="A20" s="135" t="s">
        <v>413</v>
      </c>
      <c r="B20" s="135">
        <v>5</v>
      </c>
      <c r="C20" s="135" t="s">
        <v>41</v>
      </c>
      <c r="D20" s="135" t="s">
        <v>18</v>
      </c>
      <c r="E20" s="135" t="s">
        <v>1535</v>
      </c>
    </row>
    <row r="21" spans="1:5" ht="27.75" customHeight="1">
      <c r="A21" s="135" t="s">
        <v>417</v>
      </c>
      <c r="B21" s="135">
        <v>5</v>
      </c>
      <c r="C21" s="135" t="s">
        <v>41</v>
      </c>
      <c r="D21" s="135" t="s">
        <v>18</v>
      </c>
      <c r="E21" s="135" t="s">
        <v>1547</v>
      </c>
    </row>
    <row r="22" spans="1:5" ht="27.75" customHeight="1">
      <c r="A22" s="135" t="s">
        <v>405</v>
      </c>
      <c r="B22" s="135">
        <v>5</v>
      </c>
      <c r="C22" s="135" t="s">
        <v>41</v>
      </c>
      <c r="D22" s="135" t="s">
        <v>18</v>
      </c>
      <c r="E22" s="135" t="s">
        <v>1548</v>
      </c>
    </row>
    <row r="23" spans="1:5" ht="27.75" customHeight="1">
      <c r="A23" s="135" t="s">
        <v>1342</v>
      </c>
      <c r="B23" s="135">
        <v>5</v>
      </c>
      <c r="C23" s="135" t="s">
        <v>31</v>
      </c>
      <c r="D23" s="135" t="s">
        <v>274</v>
      </c>
      <c r="E23" s="135" t="s">
        <v>1549</v>
      </c>
    </row>
    <row r="24" spans="1:5" ht="27.75" customHeight="1">
      <c r="A24" s="135" t="s">
        <v>134</v>
      </c>
      <c r="B24" s="135">
        <v>5</v>
      </c>
      <c r="C24" s="135" t="s">
        <v>17</v>
      </c>
      <c r="D24" s="135" t="s">
        <v>18</v>
      </c>
      <c r="E24" s="135" t="s">
        <v>1550</v>
      </c>
    </row>
    <row r="25" spans="1:5" ht="27.75" customHeight="1">
      <c r="A25" s="135" t="s">
        <v>398</v>
      </c>
      <c r="B25" s="135">
        <v>5</v>
      </c>
      <c r="C25" s="135" t="s">
        <v>17</v>
      </c>
      <c r="D25" s="135" t="s">
        <v>18</v>
      </c>
      <c r="E25" s="135" t="s">
        <v>1537</v>
      </c>
    </row>
    <row r="26" spans="1:5" ht="27.75" customHeight="1">
      <c r="A26" s="135" t="s">
        <v>402</v>
      </c>
      <c r="B26" s="135">
        <v>5</v>
      </c>
      <c r="C26" s="135" t="s">
        <v>17</v>
      </c>
      <c r="D26" s="135" t="s">
        <v>18</v>
      </c>
      <c r="E26" s="135" t="s">
        <v>1551</v>
      </c>
    </row>
    <row r="27" spans="1:5" ht="27.75" customHeight="1">
      <c r="A27" s="135" t="s">
        <v>409</v>
      </c>
      <c r="B27" s="135">
        <v>5</v>
      </c>
      <c r="C27" s="135" t="s">
        <v>17</v>
      </c>
      <c r="D27" s="135" t="s">
        <v>18</v>
      </c>
      <c r="E27" s="135" t="s">
        <v>1552</v>
      </c>
    </row>
    <row r="28" spans="1:5" ht="27.75" customHeight="1">
      <c r="A28" s="135" t="s">
        <v>1274</v>
      </c>
      <c r="B28" s="135">
        <v>5</v>
      </c>
      <c r="C28" s="135" t="s">
        <v>17</v>
      </c>
      <c r="D28" s="135" t="s">
        <v>74</v>
      </c>
      <c r="E28" s="135" t="s">
        <v>1542</v>
      </c>
    </row>
    <row r="29" spans="1:5" ht="27.75" customHeight="1">
      <c r="A29" s="135" t="s">
        <v>1348</v>
      </c>
      <c r="B29" s="135">
        <v>5</v>
      </c>
      <c r="C29" s="135" t="s">
        <v>17</v>
      </c>
      <c r="D29" s="135" t="s">
        <v>274</v>
      </c>
      <c r="E29" s="135" t="s">
        <v>1553</v>
      </c>
    </row>
    <row r="30" spans="1:5" ht="27.75" customHeight="1">
      <c r="A30" s="135" t="s">
        <v>526</v>
      </c>
      <c r="B30" s="135">
        <v>5</v>
      </c>
      <c r="C30" s="135" t="s">
        <v>41</v>
      </c>
      <c r="D30" s="135" t="s">
        <v>18</v>
      </c>
      <c r="E30" s="135" t="s">
        <v>1547</v>
      </c>
    </row>
    <row r="31" spans="1:5" ht="27.75" customHeight="1">
      <c r="A31" s="135" t="s">
        <v>1278</v>
      </c>
      <c r="B31" s="135">
        <v>5</v>
      </c>
      <c r="C31" s="135" t="s">
        <v>31</v>
      </c>
      <c r="D31" s="135" t="s">
        <v>74</v>
      </c>
      <c r="E31" s="135" t="s">
        <v>1549</v>
      </c>
    </row>
    <row r="32" spans="1:5" ht="27.75" customHeight="1">
      <c r="A32" s="135" t="s">
        <v>130</v>
      </c>
      <c r="B32" s="135">
        <v>5</v>
      </c>
      <c r="C32" s="135" t="s">
        <v>17</v>
      </c>
      <c r="D32" s="135" t="s">
        <v>18</v>
      </c>
      <c r="E32" s="135" t="s">
        <v>1550</v>
      </c>
    </row>
    <row r="33" spans="1:5" ht="27.75" customHeight="1">
      <c r="A33" s="135" t="s">
        <v>382</v>
      </c>
      <c r="B33" s="135">
        <v>5</v>
      </c>
      <c r="C33" s="135" t="s">
        <v>17</v>
      </c>
      <c r="D33" s="135" t="s">
        <v>18</v>
      </c>
      <c r="E33" s="135" t="s">
        <v>1554</v>
      </c>
    </row>
    <row r="34" spans="1:5" ht="27.75" customHeight="1">
      <c r="A34" s="135" t="s">
        <v>385</v>
      </c>
      <c r="B34" s="135">
        <v>5</v>
      </c>
      <c r="C34" s="135" t="s">
        <v>17</v>
      </c>
      <c r="D34" s="135" t="s">
        <v>18</v>
      </c>
      <c r="E34" s="135" t="s">
        <v>1542</v>
      </c>
    </row>
    <row r="35" spans="1:5" ht="27.75" customHeight="1">
      <c r="A35" s="135" t="s">
        <v>391</v>
      </c>
      <c r="B35" s="135">
        <v>5</v>
      </c>
      <c r="C35" s="135" t="s">
        <v>17</v>
      </c>
      <c r="D35" s="135" t="s">
        <v>18</v>
      </c>
      <c r="E35" s="135" t="s">
        <v>1546</v>
      </c>
    </row>
    <row r="36" spans="1:5" ht="27.75" customHeight="1">
      <c r="A36" s="135" t="s">
        <v>1245</v>
      </c>
      <c r="B36" s="135">
        <v>5</v>
      </c>
      <c r="C36" s="135" t="s">
        <v>17</v>
      </c>
      <c r="D36" s="135" t="s">
        <v>74</v>
      </c>
      <c r="E36" s="135" t="s">
        <v>1555</v>
      </c>
    </row>
    <row r="37" spans="1:5" ht="27.75" customHeight="1">
      <c r="A37" s="135" t="s">
        <v>1258</v>
      </c>
      <c r="B37" s="135">
        <v>5</v>
      </c>
      <c r="C37" s="135" t="s">
        <v>17</v>
      </c>
      <c r="D37" s="135" t="s">
        <v>74</v>
      </c>
      <c r="E37" s="135" t="s">
        <v>1554</v>
      </c>
    </row>
    <row r="38" spans="1:5" ht="27.75" customHeight="1">
      <c r="A38" s="135" t="s">
        <v>1280</v>
      </c>
      <c r="B38" s="135">
        <v>5</v>
      </c>
      <c r="C38" s="135" t="s">
        <v>17</v>
      </c>
      <c r="D38" s="135" t="s">
        <v>74</v>
      </c>
      <c r="E38" s="135" t="s">
        <v>1550</v>
      </c>
    </row>
    <row r="39" spans="1:5" ht="27.75" customHeight="1">
      <c r="A39" s="135" t="s">
        <v>1309</v>
      </c>
      <c r="B39" s="135">
        <v>5</v>
      </c>
      <c r="C39" s="135" t="s">
        <v>17</v>
      </c>
      <c r="D39" s="135" t="s">
        <v>74</v>
      </c>
      <c r="E39" s="135" t="s">
        <v>1542</v>
      </c>
    </row>
    <row r="40" spans="1:5" ht="27.75" customHeight="1">
      <c r="A40" s="135" t="s">
        <v>515</v>
      </c>
      <c r="B40" s="135">
        <v>5</v>
      </c>
      <c r="C40" s="135" t="s">
        <v>41</v>
      </c>
      <c r="D40" s="135" t="s">
        <v>18</v>
      </c>
      <c r="E40" s="135" t="s">
        <v>1547</v>
      </c>
    </row>
    <row r="41" spans="1:5" ht="27.75" customHeight="1">
      <c r="A41" s="135" t="s">
        <v>519</v>
      </c>
      <c r="B41" s="135">
        <v>5</v>
      </c>
      <c r="C41" s="135" t="s">
        <v>41</v>
      </c>
      <c r="D41" s="135" t="s">
        <v>18</v>
      </c>
      <c r="E41" s="135" t="s">
        <v>1547</v>
      </c>
    </row>
    <row r="42" spans="1:5" ht="27.75" customHeight="1">
      <c r="A42" s="135" t="s">
        <v>522</v>
      </c>
      <c r="B42" s="135">
        <v>5</v>
      </c>
      <c r="C42" s="135" t="s">
        <v>41</v>
      </c>
      <c r="D42" s="135" t="s">
        <v>18</v>
      </c>
      <c r="E42" s="135" t="s">
        <v>1548</v>
      </c>
    </row>
    <row r="43" spans="1:5" ht="27.75" customHeight="1">
      <c r="A43" s="135" t="s">
        <v>126</v>
      </c>
      <c r="B43" s="136"/>
      <c r="C43" s="135" t="s">
        <v>31</v>
      </c>
      <c r="D43" s="135" t="s">
        <v>18</v>
      </c>
      <c r="E43" s="135" t="s">
        <v>1556</v>
      </c>
    </row>
    <row r="44" spans="1:5" ht="27.75" customHeight="1">
      <c r="A44" s="135" t="s">
        <v>376</v>
      </c>
      <c r="B44" s="135">
        <v>5</v>
      </c>
      <c r="C44" s="135" t="s">
        <v>31</v>
      </c>
      <c r="D44" s="135" t="s">
        <v>18</v>
      </c>
      <c r="E44" s="135" t="s">
        <v>1543</v>
      </c>
    </row>
    <row r="45" spans="1:5" ht="27.75" customHeight="1">
      <c r="A45" s="135" t="s">
        <v>379</v>
      </c>
      <c r="B45" s="136"/>
      <c r="C45" s="135" t="s">
        <v>31</v>
      </c>
      <c r="D45" s="135" t="s">
        <v>74</v>
      </c>
      <c r="E45" s="135" t="s">
        <v>1557</v>
      </c>
    </row>
    <row r="46" spans="1:5" ht="27.75" customHeight="1">
      <c r="A46" s="135" t="s">
        <v>123</v>
      </c>
      <c r="B46" s="135">
        <v>5</v>
      </c>
      <c r="C46" s="135" t="s">
        <v>41</v>
      </c>
      <c r="D46" s="135" t="s">
        <v>18</v>
      </c>
      <c r="E46" s="135" t="s">
        <v>1558</v>
      </c>
    </row>
    <row r="47" spans="1:5" ht="27.75" customHeight="1">
      <c r="A47" s="135" t="s">
        <v>368</v>
      </c>
      <c r="B47" s="135">
        <v>5</v>
      </c>
      <c r="C47" s="135" t="s">
        <v>41</v>
      </c>
      <c r="D47" s="135" t="s">
        <v>18</v>
      </c>
      <c r="E47" s="135" t="s">
        <v>1535</v>
      </c>
    </row>
    <row r="48" spans="1:5" ht="27.75" customHeight="1">
      <c r="A48" s="135" t="s">
        <v>372</v>
      </c>
      <c r="B48" s="135">
        <v>5</v>
      </c>
      <c r="C48" s="135" t="s">
        <v>17</v>
      </c>
      <c r="D48" s="135" t="s">
        <v>18</v>
      </c>
      <c r="E48" s="135" t="s">
        <v>1553</v>
      </c>
    </row>
    <row r="49" spans="1:5" ht="27.75" customHeight="1">
      <c r="A49" s="135" t="s">
        <v>507</v>
      </c>
      <c r="B49" s="135">
        <v>5</v>
      </c>
      <c r="C49" s="135" t="s">
        <v>41</v>
      </c>
      <c r="D49" s="135" t="s">
        <v>18</v>
      </c>
      <c r="E49" s="135" t="s">
        <v>1547</v>
      </c>
    </row>
    <row r="50" spans="1:5" ht="27.75" customHeight="1">
      <c r="A50" s="135" t="s">
        <v>511</v>
      </c>
      <c r="B50" s="135">
        <v>5</v>
      </c>
      <c r="C50" s="135" t="s">
        <v>41</v>
      </c>
      <c r="D50" s="135" t="s">
        <v>18</v>
      </c>
      <c r="E50" s="135" t="s">
        <v>1547</v>
      </c>
    </row>
    <row r="51" spans="1:5" ht="27.75" customHeight="1">
      <c r="A51" s="135" t="s">
        <v>362</v>
      </c>
      <c r="B51" s="135">
        <v>5</v>
      </c>
      <c r="C51" s="135" t="s">
        <v>31</v>
      </c>
      <c r="D51" s="135" t="s">
        <v>18</v>
      </c>
      <c r="E51" s="135" t="s">
        <v>1549</v>
      </c>
    </row>
    <row r="52" spans="1:5" ht="27.75" customHeight="1">
      <c r="A52" s="135" t="s">
        <v>358</v>
      </c>
      <c r="B52" s="135">
        <v>5</v>
      </c>
      <c r="C52" s="135" t="s">
        <v>17</v>
      </c>
      <c r="D52" s="135" t="s">
        <v>18</v>
      </c>
      <c r="E52" s="135" t="s">
        <v>1550</v>
      </c>
    </row>
    <row r="53" spans="1:5" ht="27.75" customHeight="1">
      <c r="A53" s="135" t="s">
        <v>351</v>
      </c>
      <c r="B53" s="135">
        <v>5</v>
      </c>
      <c r="C53" s="135" t="s">
        <v>41</v>
      </c>
      <c r="D53" s="135" t="s">
        <v>18</v>
      </c>
      <c r="E53" s="135" t="s">
        <v>1559</v>
      </c>
    </row>
    <row r="54" spans="1:5" ht="27.75" customHeight="1">
      <c r="A54" s="135" t="s">
        <v>503</v>
      </c>
      <c r="B54" s="135">
        <v>5</v>
      </c>
      <c r="C54" s="135" t="s">
        <v>41</v>
      </c>
      <c r="D54" s="135" t="s">
        <v>18</v>
      </c>
      <c r="E54" s="135" t="s">
        <v>1535</v>
      </c>
    </row>
    <row r="55" spans="1:5" ht="27.75" customHeight="1">
      <c r="A55" s="135" t="s">
        <v>348</v>
      </c>
      <c r="B55" s="135">
        <v>5</v>
      </c>
      <c r="C55" s="135" t="s">
        <v>31</v>
      </c>
      <c r="D55" s="135" t="s">
        <v>18</v>
      </c>
      <c r="E55" s="135" t="s">
        <v>1543</v>
      </c>
    </row>
    <row r="56" spans="1:5" ht="27.75" customHeight="1">
      <c r="A56" s="135" t="s">
        <v>1247</v>
      </c>
      <c r="B56" s="135">
        <v>5</v>
      </c>
      <c r="C56" s="135" t="s">
        <v>41</v>
      </c>
      <c r="D56" s="135" t="s">
        <v>74</v>
      </c>
      <c r="E56" s="135" t="s">
        <v>1547</v>
      </c>
    </row>
    <row r="57" spans="1:5" ht="27.75" customHeight="1">
      <c r="A57" s="135" t="s">
        <v>334</v>
      </c>
      <c r="B57" s="135">
        <v>5</v>
      </c>
      <c r="C57" s="135" t="s">
        <v>17</v>
      </c>
      <c r="D57" s="135" t="s">
        <v>18</v>
      </c>
      <c r="E57" s="135" t="s">
        <v>1550</v>
      </c>
    </row>
    <row r="58" spans="1:5" ht="27.75" customHeight="1">
      <c r="A58" s="135" t="s">
        <v>338</v>
      </c>
      <c r="B58" s="135">
        <v>5</v>
      </c>
      <c r="C58" s="135" t="s">
        <v>17</v>
      </c>
      <c r="D58" s="135" t="s">
        <v>18</v>
      </c>
      <c r="E58" s="135" t="s">
        <v>1550</v>
      </c>
    </row>
    <row r="59" spans="1:5" ht="27.75" customHeight="1">
      <c r="A59" s="135" t="s">
        <v>345</v>
      </c>
      <c r="B59" s="135">
        <v>5</v>
      </c>
      <c r="C59" s="135" t="s">
        <v>17</v>
      </c>
      <c r="D59" s="135" t="s">
        <v>18</v>
      </c>
      <c r="E59" s="135" t="s">
        <v>1542</v>
      </c>
    </row>
    <row r="60" spans="1:5" ht="27.75" customHeight="1">
      <c r="A60" s="135" t="s">
        <v>496</v>
      </c>
      <c r="B60" s="135">
        <v>5</v>
      </c>
      <c r="C60" s="135" t="s">
        <v>41</v>
      </c>
      <c r="D60" s="135" t="s">
        <v>18</v>
      </c>
      <c r="E60" s="135" t="s">
        <v>1560</v>
      </c>
    </row>
    <row r="61" spans="1:5" ht="27.75" customHeight="1">
      <c r="A61" s="135" t="s">
        <v>500</v>
      </c>
      <c r="B61" s="135">
        <v>5</v>
      </c>
      <c r="C61" s="135" t="s">
        <v>17</v>
      </c>
      <c r="D61" s="135" t="s">
        <v>18</v>
      </c>
      <c r="E61" s="135" t="s">
        <v>1538</v>
      </c>
    </row>
    <row r="62" spans="1:5" ht="27.75" customHeight="1">
      <c r="A62" s="135" t="s">
        <v>317</v>
      </c>
      <c r="B62" s="135">
        <v>5</v>
      </c>
      <c r="C62" s="135" t="s">
        <v>31</v>
      </c>
      <c r="D62" s="135" t="s">
        <v>18</v>
      </c>
      <c r="E62" s="135" t="s">
        <v>1543</v>
      </c>
    </row>
    <row r="63" spans="1:5" ht="27.75" customHeight="1">
      <c r="A63" s="135" t="s">
        <v>1333</v>
      </c>
      <c r="B63" s="135">
        <v>5</v>
      </c>
      <c r="C63" s="135" t="s">
        <v>31</v>
      </c>
      <c r="D63" s="135" t="s">
        <v>274</v>
      </c>
      <c r="E63" s="135" t="s">
        <v>1555</v>
      </c>
    </row>
    <row r="64" spans="1:5" ht="27.75" customHeight="1">
      <c r="A64" s="135" t="s">
        <v>320</v>
      </c>
      <c r="B64" s="135">
        <v>5</v>
      </c>
      <c r="C64" s="135" t="s">
        <v>17</v>
      </c>
      <c r="D64" s="135" t="s">
        <v>18</v>
      </c>
      <c r="E64" s="135" t="s">
        <v>1546</v>
      </c>
    </row>
    <row r="65" spans="1:5" ht="27.75" customHeight="1">
      <c r="A65" s="135" t="s">
        <v>324</v>
      </c>
      <c r="B65" s="135">
        <v>5</v>
      </c>
      <c r="C65" s="135" t="s">
        <v>17</v>
      </c>
      <c r="D65" s="135" t="s">
        <v>18</v>
      </c>
      <c r="E65" s="135" t="s">
        <v>1539</v>
      </c>
    </row>
    <row r="66" spans="1:5" ht="27.75" customHeight="1">
      <c r="A66" s="135" t="s">
        <v>327</v>
      </c>
      <c r="B66" s="135">
        <v>5</v>
      </c>
      <c r="C66" s="135" t="s">
        <v>17</v>
      </c>
      <c r="D66" s="135" t="s">
        <v>18</v>
      </c>
      <c r="E66" s="135" t="s">
        <v>1552</v>
      </c>
    </row>
    <row r="67" spans="1:5" ht="27.75" customHeight="1">
      <c r="A67" s="135" t="s">
        <v>116</v>
      </c>
      <c r="B67" s="135">
        <v>5</v>
      </c>
      <c r="C67" s="135" t="s">
        <v>41</v>
      </c>
      <c r="D67" s="135" t="s">
        <v>18</v>
      </c>
      <c r="E67" s="135" t="s">
        <v>1560</v>
      </c>
    </row>
    <row r="68" spans="1:5" ht="27.75" customHeight="1">
      <c r="A68" s="135" t="s">
        <v>492</v>
      </c>
      <c r="B68" s="135">
        <v>5</v>
      </c>
      <c r="C68" s="135" t="s">
        <v>41</v>
      </c>
      <c r="D68" s="135" t="s">
        <v>18</v>
      </c>
      <c r="E68" s="135" t="s">
        <v>1541</v>
      </c>
    </row>
    <row r="69" spans="1:5" ht="27.75" customHeight="1">
      <c r="A69" s="135" t="s">
        <v>310</v>
      </c>
      <c r="B69" s="135">
        <v>5</v>
      </c>
      <c r="C69" s="135" t="s">
        <v>31</v>
      </c>
      <c r="D69" s="135" t="s">
        <v>18</v>
      </c>
      <c r="E69" s="135" t="s">
        <v>1543</v>
      </c>
    </row>
    <row r="70" spans="1:5" ht="27.75" customHeight="1">
      <c r="A70" s="135" t="s">
        <v>120</v>
      </c>
      <c r="B70" s="135">
        <v>5</v>
      </c>
      <c r="C70" s="135" t="s">
        <v>17</v>
      </c>
      <c r="D70" s="135" t="s">
        <v>18</v>
      </c>
      <c r="E70" s="135" t="s">
        <v>1550</v>
      </c>
    </row>
    <row r="71" spans="1:5" ht="27.75" customHeight="1">
      <c r="A71" s="135" t="s">
        <v>304</v>
      </c>
      <c r="B71" s="135">
        <v>5</v>
      </c>
      <c r="C71" s="135" t="s">
        <v>41</v>
      </c>
      <c r="D71" s="135" t="s">
        <v>18</v>
      </c>
      <c r="E71" s="135" t="s">
        <v>1561</v>
      </c>
    </row>
    <row r="72" spans="1:5" ht="27.75" customHeight="1">
      <c r="A72" s="135" t="s">
        <v>1316</v>
      </c>
      <c r="B72" s="135">
        <v>5</v>
      </c>
      <c r="C72" s="135" t="s">
        <v>41</v>
      </c>
      <c r="D72" s="135" t="s">
        <v>274</v>
      </c>
      <c r="E72" s="135" t="s">
        <v>1535</v>
      </c>
    </row>
    <row r="73" spans="1:5" ht="27.75" customHeight="1">
      <c r="A73" s="135" t="s">
        <v>1318</v>
      </c>
      <c r="B73" s="135">
        <v>5</v>
      </c>
      <c r="C73" s="135" t="s">
        <v>17</v>
      </c>
      <c r="D73" s="135" t="s">
        <v>274</v>
      </c>
      <c r="E73" s="135" t="s">
        <v>1554</v>
      </c>
    </row>
    <row r="74" spans="1:5" ht="27.75" customHeight="1">
      <c r="A74" s="135" t="s">
        <v>300</v>
      </c>
      <c r="B74" s="135">
        <v>5</v>
      </c>
      <c r="C74" s="135" t="s">
        <v>41</v>
      </c>
      <c r="D74" s="135" t="s">
        <v>18</v>
      </c>
      <c r="E74" s="135" t="s">
        <v>1561</v>
      </c>
    </row>
    <row r="75" spans="1:5" ht="27.75" customHeight="1">
      <c r="A75" s="135" t="s">
        <v>1260</v>
      </c>
      <c r="B75" s="135">
        <v>5</v>
      </c>
      <c r="C75" s="135" t="s">
        <v>17</v>
      </c>
      <c r="D75" s="135" t="s">
        <v>74</v>
      </c>
      <c r="E75" s="135" t="s">
        <v>1554</v>
      </c>
    </row>
    <row r="76" spans="1:5" ht="27.75" customHeight="1">
      <c r="A76" s="135" t="s">
        <v>1240</v>
      </c>
      <c r="B76" s="135">
        <v>5</v>
      </c>
      <c r="C76" s="135" t="s">
        <v>41</v>
      </c>
      <c r="D76" s="135" t="s">
        <v>74</v>
      </c>
      <c r="E76" s="135" t="s">
        <v>1535</v>
      </c>
    </row>
    <row r="77" spans="1:5" ht="27.75" customHeight="1">
      <c r="A77" s="135" t="s">
        <v>1344</v>
      </c>
      <c r="B77" s="135">
        <v>5</v>
      </c>
      <c r="C77" s="135" t="s">
        <v>31</v>
      </c>
      <c r="D77" s="135" t="s">
        <v>274</v>
      </c>
      <c r="E77" s="135" t="s">
        <v>1549</v>
      </c>
    </row>
    <row r="78" spans="1:5" ht="27.75" customHeight="1">
      <c r="A78" s="135" t="s">
        <v>296</v>
      </c>
      <c r="B78" s="135">
        <v>5</v>
      </c>
      <c r="C78" s="135" t="s">
        <v>17</v>
      </c>
      <c r="D78" s="135" t="s">
        <v>18</v>
      </c>
      <c r="E78" s="135" t="s">
        <v>1539</v>
      </c>
    </row>
    <row r="79" spans="1:5" ht="27.75" customHeight="1">
      <c r="A79" s="135" t="s">
        <v>292</v>
      </c>
      <c r="B79" s="135">
        <v>5</v>
      </c>
      <c r="C79" s="135" t="s">
        <v>41</v>
      </c>
      <c r="D79" s="135" t="s">
        <v>18</v>
      </c>
      <c r="E79" s="135" t="s">
        <v>1560</v>
      </c>
    </row>
    <row r="80" spans="1:5" ht="27.75" customHeight="1">
      <c r="A80" s="135" t="s">
        <v>288</v>
      </c>
      <c r="B80" s="135">
        <v>5</v>
      </c>
      <c r="C80" s="135" t="s">
        <v>17</v>
      </c>
      <c r="D80" s="135" t="s">
        <v>18</v>
      </c>
      <c r="E80" s="135" t="s">
        <v>1555</v>
      </c>
    </row>
    <row r="81" spans="1:5" ht="27.75" customHeight="1">
      <c r="A81" s="135" t="s">
        <v>1322</v>
      </c>
      <c r="B81" s="135">
        <v>5</v>
      </c>
      <c r="C81" s="135" t="s">
        <v>41</v>
      </c>
      <c r="D81" s="135" t="s">
        <v>274</v>
      </c>
      <c r="E81" s="135" t="s">
        <v>1547</v>
      </c>
    </row>
    <row r="82" spans="1:5" ht="27.75" customHeight="1">
      <c r="A82" s="135" t="s">
        <v>113</v>
      </c>
      <c r="B82" s="135">
        <v>5</v>
      </c>
      <c r="C82" s="135" t="s">
        <v>31</v>
      </c>
      <c r="D82" s="135" t="s">
        <v>18</v>
      </c>
      <c r="E82" s="135" t="s">
        <v>1557</v>
      </c>
    </row>
    <row r="83" spans="1:5" ht="27.75" customHeight="1">
      <c r="A83" s="135" t="s">
        <v>1335</v>
      </c>
      <c r="B83" s="135">
        <v>5</v>
      </c>
      <c r="C83" s="135" t="s">
        <v>17</v>
      </c>
      <c r="D83" s="135" t="s">
        <v>274</v>
      </c>
      <c r="E83" s="135" t="s">
        <v>1539</v>
      </c>
    </row>
    <row r="84" spans="1:5" ht="27.75" customHeight="1">
      <c r="A84" s="135" t="s">
        <v>1320</v>
      </c>
      <c r="B84" s="135">
        <v>5</v>
      </c>
      <c r="C84" s="135" t="s">
        <v>31</v>
      </c>
      <c r="D84" s="135" t="s">
        <v>274</v>
      </c>
      <c r="E84" s="135" t="s">
        <v>1546</v>
      </c>
    </row>
    <row r="85" spans="1:5" ht="27.75" customHeight="1">
      <c r="A85" s="135" t="s">
        <v>109</v>
      </c>
      <c r="B85" s="135">
        <v>5</v>
      </c>
      <c r="C85" s="135" t="s">
        <v>17</v>
      </c>
      <c r="D85" s="135" t="s">
        <v>18</v>
      </c>
      <c r="E85" s="135" t="s">
        <v>1539</v>
      </c>
    </row>
    <row r="86" spans="1:5" ht="27.75" customHeight="1">
      <c r="A86" s="135" t="s">
        <v>282</v>
      </c>
      <c r="B86" s="135">
        <v>5</v>
      </c>
      <c r="C86" s="135" t="s">
        <v>17</v>
      </c>
      <c r="D86" s="135" t="s">
        <v>18</v>
      </c>
      <c r="E86" s="135" t="s">
        <v>1554</v>
      </c>
    </row>
    <row r="87" spans="1:5" ht="27.75" customHeight="1">
      <c r="A87" s="135" t="s">
        <v>279</v>
      </c>
      <c r="B87" s="135">
        <v>5</v>
      </c>
      <c r="C87" s="135" t="s">
        <v>41</v>
      </c>
      <c r="D87" s="135" t="s">
        <v>18</v>
      </c>
      <c r="E87" s="135" t="s">
        <v>1547</v>
      </c>
    </row>
    <row r="88" spans="1:5" ht="27.75" customHeight="1">
      <c r="A88" s="135" t="s">
        <v>106</v>
      </c>
      <c r="B88" s="135">
        <v>5</v>
      </c>
      <c r="C88" s="135" t="s">
        <v>31</v>
      </c>
      <c r="D88" s="135" t="s">
        <v>18</v>
      </c>
      <c r="E88" s="135" t="s">
        <v>1562</v>
      </c>
    </row>
    <row r="89" spans="1:5" ht="27.75" customHeight="1">
      <c r="A89" s="135" t="s">
        <v>275</v>
      </c>
      <c r="B89" s="135">
        <v>5</v>
      </c>
      <c r="C89" s="135" t="s">
        <v>273</v>
      </c>
      <c r="D89" s="135" t="s">
        <v>274</v>
      </c>
      <c r="E89" s="135" t="s">
        <v>1555</v>
      </c>
    </row>
    <row r="90" spans="1:5" ht="27.75" customHeight="1">
      <c r="A90" s="135" t="s">
        <v>1304</v>
      </c>
      <c r="B90" s="135">
        <v>5</v>
      </c>
      <c r="C90" s="135" t="s">
        <v>17</v>
      </c>
      <c r="D90" s="135" t="s">
        <v>74</v>
      </c>
      <c r="E90" s="135" t="s">
        <v>1550</v>
      </c>
    </row>
    <row r="91" spans="1:5" ht="27.75" customHeight="1">
      <c r="A91" s="135" t="s">
        <v>269</v>
      </c>
      <c r="B91" s="135">
        <v>5</v>
      </c>
      <c r="C91" s="135" t="s">
        <v>41</v>
      </c>
      <c r="D91" s="135" t="s">
        <v>18</v>
      </c>
      <c r="E91" s="135" t="s">
        <v>1558</v>
      </c>
    </row>
    <row r="92" spans="1:5" ht="27.75" customHeight="1">
      <c r="A92" s="135" t="s">
        <v>1267</v>
      </c>
      <c r="B92" s="135">
        <v>5</v>
      </c>
      <c r="C92" s="135" t="s">
        <v>41</v>
      </c>
      <c r="D92" s="135" t="s">
        <v>74</v>
      </c>
      <c r="E92" s="135" t="s">
        <v>1559</v>
      </c>
    </row>
    <row r="93" spans="1:5" ht="27.75" customHeight="1">
      <c r="A93" s="135" t="s">
        <v>1249</v>
      </c>
      <c r="B93" s="135">
        <v>5</v>
      </c>
      <c r="C93" s="135" t="s">
        <v>31</v>
      </c>
      <c r="D93" s="135" t="s">
        <v>74</v>
      </c>
      <c r="E93" s="135" t="s">
        <v>1543</v>
      </c>
    </row>
    <row r="94" spans="1:5" ht="27.75" customHeight="1">
      <c r="A94" s="135" t="s">
        <v>95</v>
      </c>
      <c r="B94" s="135">
        <v>5</v>
      </c>
      <c r="C94" s="135" t="s">
        <v>17</v>
      </c>
      <c r="D94" s="135" t="s">
        <v>18</v>
      </c>
      <c r="E94" s="135" t="s">
        <v>1538</v>
      </c>
    </row>
    <row r="95" spans="1:5" ht="27.75" customHeight="1">
      <c r="A95" s="135" t="s">
        <v>99</v>
      </c>
      <c r="B95" s="135">
        <v>5</v>
      </c>
      <c r="C95" s="135" t="s">
        <v>17</v>
      </c>
      <c r="D95" s="135" t="s">
        <v>18</v>
      </c>
      <c r="E95" s="135" t="s">
        <v>1538</v>
      </c>
    </row>
    <row r="96" spans="1:5" ht="27.75" customHeight="1">
      <c r="A96" s="135" t="s">
        <v>266</v>
      </c>
      <c r="B96" s="135">
        <v>5</v>
      </c>
      <c r="C96" s="135" t="s">
        <v>41</v>
      </c>
      <c r="D96" s="135" t="s">
        <v>18</v>
      </c>
      <c r="E96" s="135" t="s">
        <v>1535</v>
      </c>
    </row>
    <row r="97" spans="1:5" ht="27.75" customHeight="1">
      <c r="A97" s="135" t="s">
        <v>262</v>
      </c>
      <c r="B97" s="135">
        <v>5</v>
      </c>
      <c r="C97" s="135" t="s">
        <v>41</v>
      </c>
      <c r="D97" s="135" t="s">
        <v>18</v>
      </c>
      <c r="E97" s="135" t="s">
        <v>1560</v>
      </c>
    </row>
    <row r="98" spans="1:5" ht="27.75" customHeight="1">
      <c r="A98" s="135" t="s">
        <v>947</v>
      </c>
      <c r="B98" s="135">
        <v>5</v>
      </c>
      <c r="C98" s="135" t="s">
        <v>41</v>
      </c>
      <c r="D98" s="135" t="s">
        <v>74</v>
      </c>
      <c r="E98" s="135" t="s">
        <v>1559</v>
      </c>
    </row>
    <row r="99" spans="1:5" ht="27.75" customHeight="1">
      <c r="A99" s="135" t="s">
        <v>92</v>
      </c>
      <c r="B99" s="135">
        <v>5</v>
      </c>
      <c r="C99" s="135" t="s">
        <v>31</v>
      </c>
      <c r="D99" s="135" t="s">
        <v>18</v>
      </c>
      <c r="E99" s="135" t="s">
        <v>1562</v>
      </c>
    </row>
    <row r="100" spans="1:5" ht="27.75" customHeight="1">
      <c r="A100" s="135" t="s">
        <v>485</v>
      </c>
      <c r="B100" s="136"/>
      <c r="C100" s="135" t="s">
        <v>31</v>
      </c>
      <c r="D100" s="135" t="s">
        <v>18</v>
      </c>
      <c r="E100" s="135" t="s">
        <v>1563</v>
      </c>
    </row>
    <row r="101" spans="1:5" ht="27.75" customHeight="1">
      <c r="A101" s="135" t="s">
        <v>255</v>
      </c>
      <c r="B101" s="135">
        <v>5</v>
      </c>
      <c r="C101" s="135" t="s">
        <v>17</v>
      </c>
      <c r="D101" s="135" t="s">
        <v>18</v>
      </c>
      <c r="E101" s="135" t="s">
        <v>1538</v>
      </c>
    </row>
    <row r="102" spans="1:5" ht="27.75" customHeight="1">
      <c r="A102" s="135" t="s">
        <v>259</v>
      </c>
      <c r="B102" s="135">
        <v>5</v>
      </c>
      <c r="C102" s="135" t="s">
        <v>17</v>
      </c>
      <c r="D102" s="135" t="s">
        <v>18</v>
      </c>
      <c r="E102" s="135" t="s">
        <v>1539</v>
      </c>
    </row>
    <row r="103" spans="1:5" ht="27.75" customHeight="1">
      <c r="A103" s="135" t="s">
        <v>1282</v>
      </c>
      <c r="B103" s="135">
        <v>5</v>
      </c>
      <c r="C103" s="135" t="s">
        <v>41</v>
      </c>
      <c r="D103" s="135" t="s">
        <v>74</v>
      </c>
      <c r="E103" s="135" t="s">
        <v>1561</v>
      </c>
    </row>
    <row r="104" spans="1:5" ht="27.75" customHeight="1">
      <c r="A104" s="135" t="s">
        <v>245</v>
      </c>
      <c r="B104" s="135">
        <v>5</v>
      </c>
      <c r="C104" s="135" t="s">
        <v>41</v>
      </c>
      <c r="D104" s="135" t="s">
        <v>18</v>
      </c>
      <c r="E104" s="135" t="s">
        <v>1535</v>
      </c>
    </row>
    <row r="105" spans="1:5" ht="27.75" customHeight="1">
      <c r="A105" s="135" t="s">
        <v>1251</v>
      </c>
      <c r="B105" s="135">
        <v>5</v>
      </c>
      <c r="C105" s="135" t="s">
        <v>31</v>
      </c>
      <c r="D105" s="135" t="s">
        <v>74</v>
      </c>
      <c r="E105" s="135" t="s">
        <v>1562</v>
      </c>
    </row>
    <row r="106" spans="1:5" ht="27.75" customHeight="1">
      <c r="A106" s="135" t="s">
        <v>89</v>
      </c>
      <c r="B106" s="135">
        <v>5</v>
      </c>
      <c r="C106" s="135" t="s">
        <v>17</v>
      </c>
      <c r="D106" s="135" t="s">
        <v>18</v>
      </c>
      <c r="E106" s="135" t="s">
        <v>1538</v>
      </c>
    </row>
    <row r="107" spans="1:5" ht="27.75" customHeight="1">
      <c r="A107" s="135" t="s">
        <v>482</v>
      </c>
      <c r="B107" s="135">
        <v>5</v>
      </c>
      <c r="C107" s="135" t="s">
        <v>17</v>
      </c>
      <c r="D107" s="135" t="s">
        <v>18</v>
      </c>
      <c r="E107" s="135" t="s">
        <v>1545</v>
      </c>
    </row>
    <row r="108" spans="1:5" ht="27.75" customHeight="1">
      <c r="A108" s="135" t="s">
        <v>1353</v>
      </c>
      <c r="B108" s="135">
        <v>5</v>
      </c>
      <c r="C108" s="135" t="s">
        <v>31</v>
      </c>
      <c r="D108" s="135" t="s">
        <v>274</v>
      </c>
      <c r="E108" s="135" t="s">
        <v>1563</v>
      </c>
    </row>
    <row r="109" spans="1:5" ht="27.75" customHeight="1">
      <c r="A109" s="135" t="s">
        <v>238</v>
      </c>
      <c r="B109" s="135">
        <v>5</v>
      </c>
      <c r="C109" s="135" t="s">
        <v>41</v>
      </c>
      <c r="D109" s="135" t="s">
        <v>18</v>
      </c>
      <c r="E109" s="135" t="s">
        <v>1560</v>
      </c>
    </row>
    <row r="110" spans="1:5" ht="27.75" customHeight="1">
      <c r="A110" s="135" t="s">
        <v>1324</v>
      </c>
      <c r="B110" s="135">
        <v>5</v>
      </c>
      <c r="C110" s="135" t="s">
        <v>41</v>
      </c>
      <c r="D110" s="135" t="s">
        <v>274</v>
      </c>
      <c r="E110" s="135" t="s">
        <v>1560</v>
      </c>
    </row>
    <row r="111" spans="1:5" ht="27.75" customHeight="1">
      <c r="A111" s="135" t="s">
        <v>477</v>
      </c>
      <c r="B111" s="135">
        <v>5</v>
      </c>
      <c r="C111" s="135" t="s">
        <v>273</v>
      </c>
      <c r="D111" s="135" t="s">
        <v>467</v>
      </c>
      <c r="E111" s="135" t="s">
        <v>1563</v>
      </c>
    </row>
    <row r="112" spans="1:5" ht="27.75" customHeight="1">
      <c r="A112" s="135" t="s">
        <v>234</v>
      </c>
      <c r="B112" s="135">
        <v>5</v>
      </c>
      <c r="C112" s="135" t="s">
        <v>41</v>
      </c>
      <c r="D112" s="135" t="s">
        <v>18</v>
      </c>
      <c r="E112" s="135" t="s">
        <v>1561</v>
      </c>
    </row>
    <row r="113" spans="1:5" ht="27.75" customHeight="1">
      <c r="A113" s="135" t="s">
        <v>1340</v>
      </c>
      <c r="B113" s="135">
        <v>5</v>
      </c>
      <c r="C113" s="135" t="s">
        <v>31</v>
      </c>
      <c r="D113" s="135" t="s">
        <v>274</v>
      </c>
      <c r="E113" s="135" t="s">
        <v>1555</v>
      </c>
    </row>
    <row r="114" spans="1:5" ht="27.75" customHeight="1">
      <c r="A114" s="135" t="s">
        <v>32</v>
      </c>
      <c r="B114" s="136"/>
      <c r="C114" s="135" t="s">
        <v>31</v>
      </c>
      <c r="D114" s="135" t="s">
        <v>18</v>
      </c>
      <c r="E114" s="135" t="s">
        <v>1536</v>
      </c>
    </row>
    <row r="115" spans="1:5" ht="27.75" customHeight="1">
      <c r="A115" s="135" t="s">
        <v>86</v>
      </c>
      <c r="B115" s="135">
        <v>5</v>
      </c>
      <c r="C115" s="135" t="s">
        <v>17</v>
      </c>
      <c r="D115" s="135" t="s">
        <v>18</v>
      </c>
      <c r="E115" s="135" t="s">
        <v>1564</v>
      </c>
    </row>
    <row r="116" spans="1:5" ht="27.75" customHeight="1">
      <c r="A116" s="135" t="s">
        <v>230</v>
      </c>
      <c r="B116" s="136"/>
      <c r="C116" s="135" t="s">
        <v>31</v>
      </c>
      <c r="D116" s="135" t="s">
        <v>18</v>
      </c>
      <c r="E116" s="135" t="s">
        <v>1536</v>
      </c>
    </row>
    <row r="117" spans="1:5" ht="27.75" customHeight="1">
      <c r="A117" s="135" t="s">
        <v>82</v>
      </c>
      <c r="B117" s="135">
        <v>5</v>
      </c>
      <c r="C117" s="135" t="s">
        <v>17</v>
      </c>
      <c r="D117" s="135" t="s">
        <v>18</v>
      </c>
      <c r="E117" s="135" t="s">
        <v>1539</v>
      </c>
    </row>
    <row r="118" spans="1:5" ht="27.75" customHeight="1">
      <c r="A118" s="135" t="s">
        <v>471</v>
      </c>
      <c r="B118" s="135">
        <v>5</v>
      </c>
      <c r="C118" s="135" t="s">
        <v>31</v>
      </c>
      <c r="D118" s="135" t="s">
        <v>18</v>
      </c>
      <c r="E118" s="135" t="s">
        <v>1565</v>
      </c>
    </row>
    <row r="119" spans="1:5" ht="27.75" customHeight="1">
      <c r="A119" s="135" t="s">
        <v>227</v>
      </c>
      <c r="B119" s="135">
        <v>5</v>
      </c>
      <c r="C119" s="135" t="s">
        <v>31</v>
      </c>
      <c r="D119" s="135" t="s">
        <v>18</v>
      </c>
      <c r="E119" s="135" t="s">
        <v>1566</v>
      </c>
    </row>
    <row r="120" spans="1:5" ht="27.75" customHeight="1">
      <c r="A120" s="135" t="s">
        <v>78</v>
      </c>
      <c r="B120" s="135">
        <v>5</v>
      </c>
      <c r="C120" s="135" t="s">
        <v>17</v>
      </c>
      <c r="D120" s="135" t="s">
        <v>18</v>
      </c>
      <c r="E120" s="135" t="s">
        <v>1550</v>
      </c>
    </row>
    <row r="121" spans="1:5" ht="27.75" customHeight="1">
      <c r="A121" s="135" t="s">
        <v>468</v>
      </c>
      <c r="B121" s="135">
        <v>5</v>
      </c>
      <c r="C121" s="135" t="s">
        <v>273</v>
      </c>
      <c r="D121" s="135" t="s">
        <v>467</v>
      </c>
      <c r="E121" s="135" t="s">
        <v>1563</v>
      </c>
    </row>
    <row r="122" spans="1:5" ht="27.75" customHeight="1">
      <c r="A122" s="135" t="s">
        <v>1269</v>
      </c>
      <c r="B122" s="135">
        <v>5</v>
      </c>
      <c r="C122" s="135" t="s">
        <v>41</v>
      </c>
      <c r="D122" s="135" t="s">
        <v>74</v>
      </c>
      <c r="E122" s="135" t="s">
        <v>1561</v>
      </c>
    </row>
    <row r="123" spans="1:5" ht="27.75" customHeight="1">
      <c r="A123" s="135" t="s">
        <v>219</v>
      </c>
      <c r="B123" s="135">
        <v>5</v>
      </c>
      <c r="C123" s="135" t="s">
        <v>41</v>
      </c>
      <c r="D123" s="135" t="s">
        <v>18</v>
      </c>
      <c r="E123" s="135" t="s">
        <v>1559</v>
      </c>
    </row>
    <row r="124" spans="1:5" ht="27.75" customHeight="1">
      <c r="A124" s="135" t="s">
        <v>464</v>
      </c>
      <c r="B124" s="136"/>
      <c r="C124" s="135" t="s">
        <v>41</v>
      </c>
      <c r="D124" s="135" t="s">
        <v>18</v>
      </c>
      <c r="E124" s="135" t="s">
        <v>1558</v>
      </c>
    </row>
    <row r="125" spans="1:5" ht="27.75" customHeight="1">
      <c r="A125" s="135" t="s">
        <v>75</v>
      </c>
      <c r="B125" s="136"/>
      <c r="C125" s="135" t="s">
        <v>31</v>
      </c>
      <c r="D125" s="135" t="s">
        <v>74</v>
      </c>
      <c r="E125" s="135" t="s">
        <v>1557</v>
      </c>
    </row>
    <row r="126" spans="1:5" ht="27.75" customHeight="1">
      <c r="A126" s="135" t="s">
        <v>216</v>
      </c>
      <c r="B126" s="135">
        <v>5</v>
      </c>
      <c r="C126" s="135" t="s">
        <v>17</v>
      </c>
      <c r="D126" s="135" t="s">
        <v>18</v>
      </c>
      <c r="E126" s="135" t="s">
        <v>1551</v>
      </c>
    </row>
    <row r="127" spans="1:5" ht="27.75" customHeight="1">
      <c r="A127" s="135" t="s">
        <v>1254</v>
      </c>
      <c r="B127" s="135">
        <v>5</v>
      </c>
      <c r="C127" s="135" t="s">
        <v>17</v>
      </c>
      <c r="D127" s="135" t="s">
        <v>74</v>
      </c>
      <c r="E127" s="135" t="s">
        <v>1554</v>
      </c>
    </row>
    <row r="128" spans="1:5" ht="27.75" customHeight="1">
      <c r="A128" s="135" t="s">
        <v>1302</v>
      </c>
      <c r="B128" s="135">
        <v>5</v>
      </c>
      <c r="C128" s="135" t="s">
        <v>17</v>
      </c>
      <c r="D128" s="135" t="s">
        <v>74</v>
      </c>
      <c r="E128" s="135" t="s">
        <v>1564</v>
      </c>
    </row>
    <row r="129" spans="1:5" ht="27.75" customHeight="1">
      <c r="A129" s="135" t="s">
        <v>212</v>
      </c>
      <c r="B129" s="135">
        <v>5</v>
      </c>
      <c r="C129" s="135" t="s">
        <v>31</v>
      </c>
      <c r="D129" s="135" t="s">
        <v>18</v>
      </c>
      <c r="E129" s="135" t="s">
        <v>1567</v>
      </c>
    </row>
    <row r="130" spans="1:5" ht="27.75" customHeight="1">
      <c r="A130" s="135" t="s">
        <v>208</v>
      </c>
      <c r="B130" s="136"/>
      <c r="C130" s="135" t="s">
        <v>31</v>
      </c>
      <c r="D130" s="135" t="s">
        <v>18</v>
      </c>
      <c r="E130" s="135" t="s">
        <v>1543</v>
      </c>
    </row>
    <row r="131" spans="1:5" ht="27.75" customHeight="1">
      <c r="A131" s="135" t="s">
        <v>204</v>
      </c>
      <c r="B131" s="135">
        <v>5</v>
      </c>
      <c r="C131" s="135" t="s">
        <v>31</v>
      </c>
      <c r="D131" s="135" t="s">
        <v>18</v>
      </c>
      <c r="E131" s="135" t="s">
        <v>1567</v>
      </c>
    </row>
    <row r="132" spans="1:5" ht="27.75" customHeight="1">
      <c r="A132" s="135" t="s">
        <v>1256</v>
      </c>
      <c r="B132" s="135">
        <v>5</v>
      </c>
      <c r="C132" s="135" t="s">
        <v>31</v>
      </c>
      <c r="D132" s="135" t="s">
        <v>74</v>
      </c>
      <c r="E132" s="135" t="s">
        <v>1543</v>
      </c>
    </row>
    <row r="133" spans="1:5" ht="27.75" customHeight="1">
      <c r="A133" s="135" t="s">
        <v>66</v>
      </c>
      <c r="B133" s="135">
        <v>5</v>
      </c>
      <c r="C133" s="135" t="s">
        <v>17</v>
      </c>
      <c r="D133" s="135" t="s">
        <v>18</v>
      </c>
      <c r="E133" s="135" t="s">
        <v>1539</v>
      </c>
    </row>
    <row r="134" spans="1:5" ht="27.75" customHeight="1">
      <c r="A134" s="135" t="s">
        <v>460</v>
      </c>
      <c r="B134" s="135">
        <v>5</v>
      </c>
      <c r="C134" s="135" t="s">
        <v>17</v>
      </c>
      <c r="D134" s="135" t="s">
        <v>18</v>
      </c>
      <c r="E134" s="135" t="s">
        <v>1538</v>
      </c>
    </row>
    <row r="135" spans="1:5" ht="27.75" customHeight="1">
      <c r="A135" s="135" t="s">
        <v>200</v>
      </c>
      <c r="B135" s="135">
        <v>5</v>
      </c>
      <c r="C135" s="135" t="s">
        <v>17</v>
      </c>
      <c r="D135" s="135" t="s">
        <v>18</v>
      </c>
      <c r="E135" s="135" t="s">
        <v>1538</v>
      </c>
    </row>
    <row r="136" spans="1:5" ht="27.75" customHeight="1">
      <c r="A136" s="135" t="s">
        <v>457</v>
      </c>
      <c r="B136" s="135">
        <v>5</v>
      </c>
      <c r="C136" s="135" t="s">
        <v>17</v>
      </c>
      <c r="D136" s="135" t="s">
        <v>18</v>
      </c>
      <c r="E136" s="135" t="s">
        <v>1564</v>
      </c>
    </row>
    <row r="137" spans="1:5" ht="27.75" customHeight="1">
      <c r="A137" s="135" t="s">
        <v>63</v>
      </c>
      <c r="B137" s="135">
        <v>5</v>
      </c>
      <c r="C137" s="135" t="s">
        <v>31</v>
      </c>
      <c r="D137" s="135" t="s">
        <v>18</v>
      </c>
      <c r="E137" s="135" t="s">
        <v>1543</v>
      </c>
    </row>
    <row r="138" spans="1:5" ht="27.75" customHeight="1">
      <c r="A138" s="135" t="s">
        <v>197</v>
      </c>
      <c r="B138" s="135">
        <v>5</v>
      </c>
      <c r="C138" s="135" t="s">
        <v>31</v>
      </c>
      <c r="D138" s="135" t="s">
        <v>18</v>
      </c>
      <c r="E138" s="135" t="s">
        <v>1563</v>
      </c>
    </row>
    <row r="139" spans="1:5" ht="27.75" customHeight="1">
      <c r="A139" s="135" t="s">
        <v>1328</v>
      </c>
      <c r="B139" s="135">
        <v>5</v>
      </c>
      <c r="C139" s="135" t="s">
        <v>31</v>
      </c>
      <c r="D139" s="135" t="s">
        <v>274</v>
      </c>
      <c r="E139" s="135" t="s">
        <v>1543</v>
      </c>
    </row>
    <row r="140" spans="1:5" ht="27.75" customHeight="1">
      <c r="A140" s="135" t="s">
        <v>454</v>
      </c>
      <c r="B140" s="135">
        <v>5</v>
      </c>
      <c r="C140" s="135" t="s">
        <v>31</v>
      </c>
      <c r="D140" s="135" t="s">
        <v>18</v>
      </c>
      <c r="E140" s="135" t="s">
        <v>1563</v>
      </c>
    </row>
    <row r="141" spans="1:5" ht="27.75" customHeight="1">
      <c r="A141" s="135" t="s">
        <v>59</v>
      </c>
      <c r="B141" s="135">
        <v>5</v>
      </c>
      <c r="C141" s="135" t="s">
        <v>17</v>
      </c>
      <c r="D141" s="135" t="s">
        <v>18</v>
      </c>
      <c r="E141" s="135" t="s">
        <v>1538</v>
      </c>
    </row>
    <row r="142" spans="1:5" ht="27.75" customHeight="1">
      <c r="A142" s="135" t="s">
        <v>193</v>
      </c>
      <c r="B142" s="135">
        <v>5</v>
      </c>
      <c r="C142" s="135" t="s">
        <v>17</v>
      </c>
      <c r="D142" s="135" t="s">
        <v>18</v>
      </c>
      <c r="E142" s="135" t="s">
        <v>1545</v>
      </c>
    </row>
    <row r="143" spans="1:5" ht="27.75" customHeight="1">
      <c r="A143" s="135" t="s">
        <v>56</v>
      </c>
      <c r="B143" s="136"/>
      <c r="C143" s="135" t="s">
        <v>41</v>
      </c>
      <c r="D143" s="135" t="s">
        <v>18</v>
      </c>
      <c r="E143" s="135" t="s">
        <v>1558</v>
      </c>
    </row>
    <row r="144" spans="1:5" ht="27.75" customHeight="1">
      <c r="A144" s="135" t="s">
        <v>187</v>
      </c>
      <c r="B144" s="135">
        <v>5</v>
      </c>
      <c r="C144" s="135" t="s">
        <v>31</v>
      </c>
      <c r="D144" s="135" t="s">
        <v>18</v>
      </c>
      <c r="E144" s="135" t="s">
        <v>1562</v>
      </c>
    </row>
    <row r="145" spans="1:5" ht="27.75" customHeight="1">
      <c r="A145" s="135" t="s">
        <v>1307</v>
      </c>
      <c r="B145" s="135">
        <v>5</v>
      </c>
      <c r="C145" s="135" t="s">
        <v>31</v>
      </c>
      <c r="D145" s="135" t="s">
        <v>74</v>
      </c>
      <c r="E145" s="135" t="s">
        <v>1555</v>
      </c>
    </row>
    <row r="146" spans="1:5" ht="27.75" customHeight="1">
      <c r="A146" s="135" t="s">
        <v>183</v>
      </c>
      <c r="B146" s="135">
        <v>5</v>
      </c>
      <c r="C146" s="135" t="s">
        <v>31</v>
      </c>
      <c r="D146" s="135" t="s">
        <v>18</v>
      </c>
      <c r="E146" s="135" t="s">
        <v>1562</v>
      </c>
    </row>
    <row r="147" spans="1:5" ht="27.75" customHeight="1">
      <c r="A147" s="135" t="s">
        <v>179</v>
      </c>
      <c r="B147" s="135">
        <v>5</v>
      </c>
      <c r="C147" s="135" t="s">
        <v>31</v>
      </c>
      <c r="D147" s="135" t="s">
        <v>18</v>
      </c>
      <c r="E147" s="135" t="s">
        <v>1563</v>
      </c>
    </row>
    <row r="148" spans="1:5" ht="27.75" customHeight="1">
      <c r="A148" s="135" t="s">
        <v>176</v>
      </c>
      <c r="B148" s="135">
        <v>5</v>
      </c>
      <c r="C148" s="135" t="s">
        <v>31</v>
      </c>
      <c r="D148" s="135" t="s">
        <v>18</v>
      </c>
      <c r="E148" s="135" t="s">
        <v>1543</v>
      </c>
    </row>
    <row r="149" spans="1:5" ht="27.75" customHeight="1">
      <c r="A149" s="135" t="s">
        <v>1329</v>
      </c>
      <c r="B149" s="135">
        <v>5</v>
      </c>
      <c r="C149" s="135" t="s">
        <v>31</v>
      </c>
      <c r="D149" s="135" t="s">
        <v>274</v>
      </c>
      <c r="E149" s="135" t="s">
        <v>1536</v>
      </c>
    </row>
    <row r="150" spans="1:5" ht="27.75" customHeight="1">
      <c r="A150" s="135" t="s">
        <v>451</v>
      </c>
      <c r="B150" s="135">
        <v>5</v>
      </c>
      <c r="C150" s="135" t="s">
        <v>17</v>
      </c>
      <c r="D150" s="135" t="s">
        <v>18</v>
      </c>
      <c r="E150" s="135" t="s">
        <v>1564</v>
      </c>
    </row>
    <row r="151" spans="1:5" ht="27.75" customHeight="1">
      <c r="A151" s="135" t="s">
        <v>173</v>
      </c>
      <c r="B151" s="136"/>
      <c r="C151" s="135" t="s">
        <v>17</v>
      </c>
      <c r="D151" s="135" t="s">
        <v>18</v>
      </c>
      <c r="E151" s="135" t="s">
        <v>1539</v>
      </c>
    </row>
    <row r="152" spans="1:5" ht="27.75" customHeight="1">
      <c r="A152" s="135" t="s">
        <v>447</v>
      </c>
      <c r="B152" s="135">
        <v>5</v>
      </c>
      <c r="C152" s="135" t="s">
        <v>17</v>
      </c>
      <c r="D152" s="135" t="s">
        <v>18</v>
      </c>
      <c r="E152" s="135" t="s">
        <v>1546</v>
      </c>
    </row>
    <row r="153" spans="1:5" ht="27.75" customHeight="1">
      <c r="A153" s="135" t="s">
        <v>1338</v>
      </c>
      <c r="B153" s="135">
        <v>5</v>
      </c>
      <c r="C153" s="135" t="s">
        <v>17</v>
      </c>
      <c r="D153" s="135" t="s">
        <v>274</v>
      </c>
      <c r="E153" s="135" t="s">
        <v>1564</v>
      </c>
    </row>
    <row r="154" spans="1:5" ht="27.75" customHeight="1">
      <c r="A154" s="135" t="s">
        <v>52</v>
      </c>
      <c r="B154" s="135">
        <v>5</v>
      </c>
      <c r="C154" s="135" t="s">
        <v>31</v>
      </c>
      <c r="D154" s="135" t="s">
        <v>18</v>
      </c>
      <c r="E154" s="135" t="s">
        <v>1543</v>
      </c>
    </row>
    <row r="155" spans="1:5" ht="27.75" customHeight="1">
      <c r="A155" s="135" t="s">
        <v>169</v>
      </c>
      <c r="B155" s="135">
        <v>5</v>
      </c>
      <c r="C155" s="135" t="s">
        <v>17</v>
      </c>
      <c r="D155" s="135" t="s">
        <v>18</v>
      </c>
      <c r="E155" s="135" t="s">
        <v>1542</v>
      </c>
    </row>
    <row r="156" spans="1:5" ht="27.75" customHeight="1">
      <c r="A156" s="135" t="s">
        <v>166</v>
      </c>
      <c r="B156" s="135">
        <v>5</v>
      </c>
      <c r="C156" s="135" t="s">
        <v>31</v>
      </c>
      <c r="D156" s="135" t="s">
        <v>18</v>
      </c>
      <c r="E156" s="135" t="s">
        <v>1543</v>
      </c>
    </row>
    <row r="157" spans="1:5" ht="27.75" customHeight="1">
      <c r="A157" s="135" t="s">
        <v>1326</v>
      </c>
      <c r="B157" s="135">
        <v>5</v>
      </c>
      <c r="C157" s="135" t="s">
        <v>31</v>
      </c>
      <c r="D157" s="135" t="s">
        <v>274</v>
      </c>
      <c r="E157" s="135" t="s">
        <v>1543</v>
      </c>
    </row>
    <row r="158" spans="1:5" ht="27.75" customHeight="1">
      <c r="A158" s="135" t="s">
        <v>163</v>
      </c>
      <c r="B158" s="135">
        <v>5</v>
      </c>
      <c r="C158" s="135" t="s">
        <v>17</v>
      </c>
      <c r="D158" s="135" t="s">
        <v>18</v>
      </c>
      <c r="E158" s="135" t="s">
        <v>1554</v>
      </c>
    </row>
    <row r="159" spans="1:5" ht="27.75" customHeight="1">
      <c r="A159" s="135" t="s">
        <v>1243</v>
      </c>
      <c r="B159" s="135">
        <v>5</v>
      </c>
      <c r="C159" s="135" t="s">
        <v>31</v>
      </c>
      <c r="D159" s="135" t="s">
        <v>74</v>
      </c>
      <c r="E159" s="135" t="s">
        <v>1536</v>
      </c>
    </row>
    <row r="160" spans="1:5" ht="27.75" customHeight="1">
      <c r="A160" s="135" t="s">
        <v>1346</v>
      </c>
      <c r="B160" s="135">
        <v>5</v>
      </c>
      <c r="C160" s="135" t="s">
        <v>17</v>
      </c>
      <c r="D160" s="135" t="s">
        <v>274</v>
      </c>
      <c r="E160" s="135" t="s">
        <v>1550</v>
      </c>
    </row>
    <row r="161" spans="1:5" ht="27.75" customHeight="1">
      <c r="A161" s="135" t="s">
        <v>1347</v>
      </c>
      <c r="B161" s="135">
        <v>5</v>
      </c>
      <c r="C161" s="135" t="s">
        <v>17</v>
      </c>
      <c r="D161" s="135" t="s">
        <v>274</v>
      </c>
      <c r="E161" s="135" t="s">
        <v>1550</v>
      </c>
    </row>
    <row r="162" spans="1:5" ht="27.75" customHeight="1">
      <c r="A162" s="135" t="s">
        <v>1350</v>
      </c>
      <c r="B162" s="136"/>
      <c r="C162" s="135" t="s">
        <v>41</v>
      </c>
      <c r="D162" s="135" t="s">
        <v>579</v>
      </c>
      <c r="E162" s="135" t="s">
        <v>1568</v>
      </c>
    </row>
    <row r="163" spans="1:5" ht="27.75" customHeight="1">
      <c r="A163" s="135" t="s">
        <v>575</v>
      </c>
      <c r="B163" s="136"/>
      <c r="C163" s="135" t="s">
        <v>41</v>
      </c>
      <c r="D163" s="135" t="s">
        <v>18</v>
      </c>
      <c r="E163" s="135" t="s">
        <v>1547</v>
      </c>
    </row>
    <row r="164" spans="1:5" ht="27.75" customHeight="1">
      <c r="A164" s="135" t="s">
        <v>570</v>
      </c>
      <c r="B164" s="136"/>
      <c r="C164" s="135" t="s">
        <v>31</v>
      </c>
      <c r="D164" s="135" t="s">
        <v>74</v>
      </c>
      <c r="E164" s="135" t="s">
        <v>1557</v>
      </c>
    </row>
    <row r="165" spans="1:5" ht="27.75" customHeight="1">
      <c r="A165" s="135" t="s">
        <v>566</v>
      </c>
      <c r="B165" s="136"/>
      <c r="C165" s="135" t="s">
        <v>41</v>
      </c>
      <c r="D165" s="135" t="s">
        <v>565</v>
      </c>
      <c r="E165" s="135" t="s">
        <v>1560</v>
      </c>
    </row>
    <row r="166" spans="1:5" ht="27.75" customHeight="1">
      <c r="A166" s="135" t="s">
        <v>554</v>
      </c>
      <c r="B166" s="136"/>
      <c r="C166" s="135" t="s">
        <v>17</v>
      </c>
      <c r="D166" s="135" t="s">
        <v>18</v>
      </c>
      <c r="E166" s="135" t="s">
        <v>1555</v>
      </c>
    </row>
    <row r="167" spans="1:5" ht="27.75" customHeight="1">
      <c r="A167" s="135" t="s">
        <v>549</v>
      </c>
      <c r="B167" s="136"/>
      <c r="C167" s="135" t="s">
        <v>17</v>
      </c>
      <c r="D167" s="135" t="s">
        <v>548</v>
      </c>
      <c r="E167" s="135" t="s">
        <v>1564</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134"/>
  <sheetViews>
    <sheetView zoomScalePageLayoutView="0" workbookViewId="0" topLeftCell="A1">
      <pane ySplit="1" topLeftCell="A12" activePane="bottomLeft" state="frozen"/>
      <selection pane="topLeft" activeCell="B1" sqref="B1"/>
      <selection pane="bottomLeft" activeCell="B1" sqref="B1:B16384"/>
    </sheetView>
  </sheetViews>
  <sheetFormatPr defaultColWidth="9.140625" defaultRowHeight="15"/>
  <cols>
    <col min="1" max="1" width="9.140625" style="55" customWidth="1"/>
    <col min="2" max="2" width="11.8515625" style="55" customWidth="1"/>
    <col min="3" max="3" width="42.57421875" style="55" customWidth="1"/>
    <col min="4" max="5" width="9.140625" style="55" customWidth="1"/>
    <col min="6" max="6" width="80.00390625" style="56" customWidth="1"/>
    <col min="7" max="7" width="24.7109375" style="55" customWidth="1"/>
    <col min="8" max="8" width="11.28125" style="57" bestFit="1" customWidth="1"/>
    <col min="9" max="16384" width="9.140625" style="54" customWidth="1"/>
  </cols>
  <sheetData>
    <row r="1" spans="1:8" s="22" customFormat="1" ht="22.5">
      <c r="A1" s="38" t="s">
        <v>1</v>
      </c>
      <c r="B1" s="38" t="s">
        <v>609</v>
      </c>
      <c r="C1" s="38" t="s">
        <v>4</v>
      </c>
      <c r="D1" s="38" t="s">
        <v>610</v>
      </c>
      <c r="E1" s="38" t="s">
        <v>611</v>
      </c>
      <c r="F1" s="38" t="s">
        <v>612</v>
      </c>
      <c r="G1" s="38" t="s">
        <v>951</v>
      </c>
      <c r="H1" s="1" t="s">
        <v>614</v>
      </c>
    </row>
    <row r="2" spans="1:8" s="22" customFormat="1" ht="146.25">
      <c r="A2" s="9" t="s">
        <v>41</v>
      </c>
      <c r="B2" s="9" t="s">
        <v>952</v>
      </c>
      <c r="C2" s="9" t="s">
        <v>734</v>
      </c>
      <c r="D2" s="9">
        <v>285</v>
      </c>
      <c r="E2" s="10">
        <v>1.216</v>
      </c>
      <c r="F2" s="19" t="s">
        <v>953</v>
      </c>
      <c r="G2" s="9" t="s">
        <v>954</v>
      </c>
      <c r="H2" s="41" t="s">
        <v>619</v>
      </c>
    </row>
    <row r="3" spans="1:8" s="22" customFormat="1" ht="56.25">
      <c r="A3" s="9" t="s">
        <v>41</v>
      </c>
      <c r="B3" s="9" t="s">
        <v>955</v>
      </c>
      <c r="C3" s="9" t="s">
        <v>956</v>
      </c>
      <c r="D3" s="9">
        <v>78</v>
      </c>
      <c r="E3" s="10">
        <v>1.06</v>
      </c>
      <c r="F3" s="19" t="s">
        <v>957</v>
      </c>
      <c r="G3" s="9" t="s">
        <v>954</v>
      </c>
      <c r="H3" s="41" t="s">
        <v>619</v>
      </c>
    </row>
    <row r="4" spans="1:8" s="22" customFormat="1" ht="22.5">
      <c r="A4" s="9" t="s">
        <v>31</v>
      </c>
      <c r="B4" s="9" t="s">
        <v>958</v>
      </c>
      <c r="C4" s="9" t="s">
        <v>959</v>
      </c>
      <c r="D4" s="9">
        <v>47</v>
      </c>
      <c r="E4" s="10">
        <v>0.3139</v>
      </c>
      <c r="F4" s="19" t="s">
        <v>960</v>
      </c>
      <c r="G4" s="9" t="s">
        <v>954</v>
      </c>
      <c r="H4" s="41" t="s">
        <v>619</v>
      </c>
    </row>
    <row r="5" spans="1:8" s="22" customFormat="1" ht="45">
      <c r="A5" s="9" t="s">
        <v>17</v>
      </c>
      <c r="B5" s="9" t="s">
        <v>961</v>
      </c>
      <c r="C5" s="9" t="s">
        <v>962</v>
      </c>
      <c r="D5" s="9">
        <v>22</v>
      </c>
      <c r="E5" s="10">
        <v>0.09</v>
      </c>
      <c r="F5" s="19" t="s">
        <v>963</v>
      </c>
      <c r="G5" s="9" t="s">
        <v>954</v>
      </c>
      <c r="H5" s="41" t="s">
        <v>619</v>
      </c>
    </row>
    <row r="6" spans="1:8" s="22" customFormat="1" ht="56.25">
      <c r="A6" s="9" t="s">
        <v>17</v>
      </c>
      <c r="B6" s="9" t="s">
        <v>964</v>
      </c>
      <c r="C6" s="9" t="s">
        <v>965</v>
      </c>
      <c r="D6" s="9">
        <v>17</v>
      </c>
      <c r="E6" s="10">
        <v>0.1117</v>
      </c>
      <c r="F6" s="19" t="s">
        <v>966</v>
      </c>
      <c r="G6" s="9" t="s">
        <v>954</v>
      </c>
      <c r="H6" s="41" t="s">
        <v>619</v>
      </c>
    </row>
    <row r="7" spans="1:8" s="22" customFormat="1" ht="67.5">
      <c r="A7" s="9" t="s">
        <v>17</v>
      </c>
      <c r="B7" s="9" t="s">
        <v>967</v>
      </c>
      <c r="C7" s="9" t="s">
        <v>968</v>
      </c>
      <c r="D7" s="9">
        <v>25</v>
      </c>
      <c r="E7" s="10">
        <v>0.05</v>
      </c>
      <c r="F7" s="19" t="s">
        <v>969</v>
      </c>
      <c r="G7" s="9" t="s">
        <v>954</v>
      </c>
      <c r="H7" s="41" t="s">
        <v>619</v>
      </c>
    </row>
    <row r="8" spans="1:8" s="22" customFormat="1" ht="45">
      <c r="A8" s="9" t="s">
        <v>17</v>
      </c>
      <c r="B8" s="9" t="s">
        <v>970</v>
      </c>
      <c r="C8" s="9" t="s">
        <v>971</v>
      </c>
      <c r="D8" s="9">
        <v>102</v>
      </c>
      <c r="E8" s="10">
        <v>0.63</v>
      </c>
      <c r="F8" s="19" t="s">
        <v>972</v>
      </c>
      <c r="G8" s="9" t="s">
        <v>954</v>
      </c>
      <c r="H8" s="41" t="s">
        <v>619</v>
      </c>
    </row>
    <row r="9" spans="1:8" s="22" customFormat="1" ht="56.25">
      <c r="A9" s="9" t="s">
        <v>41</v>
      </c>
      <c r="B9" s="9" t="s">
        <v>973</v>
      </c>
      <c r="C9" s="9" t="s">
        <v>974</v>
      </c>
      <c r="D9" s="9">
        <v>21</v>
      </c>
      <c r="E9" s="10">
        <v>0.09</v>
      </c>
      <c r="F9" s="19" t="s">
        <v>975</v>
      </c>
      <c r="G9" s="9" t="s">
        <v>954</v>
      </c>
      <c r="H9" s="41" t="s">
        <v>619</v>
      </c>
    </row>
    <row r="10" spans="1:8" s="22" customFormat="1" ht="33.75">
      <c r="A10" s="9" t="s">
        <v>41</v>
      </c>
      <c r="B10" s="9" t="s">
        <v>976</v>
      </c>
      <c r="C10" s="9" t="s">
        <v>977</v>
      </c>
      <c r="D10" s="9">
        <v>10</v>
      </c>
      <c r="E10" s="10">
        <v>0.04</v>
      </c>
      <c r="F10" s="19" t="s">
        <v>978</v>
      </c>
      <c r="G10" s="9" t="s">
        <v>954</v>
      </c>
      <c r="H10" s="41" t="s">
        <v>619</v>
      </c>
    </row>
    <row r="11" spans="1:8" s="22" customFormat="1" ht="78.75">
      <c r="A11" s="9" t="s">
        <v>41</v>
      </c>
      <c r="B11" s="9" t="s">
        <v>979</v>
      </c>
      <c r="C11" s="9" t="s">
        <v>980</v>
      </c>
      <c r="D11" s="9">
        <v>15</v>
      </c>
      <c r="E11" s="10">
        <v>0.0392</v>
      </c>
      <c r="F11" s="19" t="s">
        <v>981</v>
      </c>
      <c r="G11" s="9" t="s">
        <v>954</v>
      </c>
      <c r="H11" s="41" t="s">
        <v>619</v>
      </c>
    </row>
    <row r="12" spans="1:8" s="22" customFormat="1" ht="112.5">
      <c r="A12" s="9" t="s">
        <v>31</v>
      </c>
      <c r="B12" s="9" t="s">
        <v>982</v>
      </c>
      <c r="C12" s="9" t="s">
        <v>983</v>
      </c>
      <c r="D12" s="9">
        <v>11</v>
      </c>
      <c r="E12" s="10">
        <v>0.0092</v>
      </c>
      <c r="F12" s="19" t="s">
        <v>984</v>
      </c>
      <c r="G12" s="9" t="s">
        <v>954</v>
      </c>
      <c r="H12" s="41" t="s">
        <v>619</v>
      </c>
    </row>
    <row r="13" spans="1:8" s="22" customFormat="1" ht="67.5">
      <c r="A13" s="9" t="s">
        <v>17</v>
      </c>
      <c r="B13" s="9" t="s">
        <v>985</v>
      </c>
      <c r="C13" s="9" t="s">
        <v>730</v>
      </c>
      <c r="D13" s="9">
        <v>15</v>
      </c>
      <c r="E13" s="10">
        <v>0.04</v>
      </c>
      <c r="F13" s="19" t="s">
        <v>986</v>
      </c>
      <c r="G13" s="9" t="s">
        <v>954</v>
      </c>
      <c r="H13" s="41" t="s">
        <v>619</v>
      </c>
    </row>
    <row r="14" spans="1:8" s="22" customFormat="1" ht="33.75">
      <c r="A14" s="9" t="s">
        <v>17</v>
      </c>
      <c r="B14" s="9" t="s">
        <v>987</v>
      </c>
      <c r="C14" s="9" t="s">
        <v>988</v>
      </c>
      <c r="D14" s="9">
        <v>20</v>
      </c>
      <c r="E14" s="10">
        <v>0.052</v>
      </c>
      <c r="F14" s="19" t="s">
        <v>989</v>
      </c>
      <c r="G14" s="9" t="s">
        <v>954</v>
      </c>
      <c r="H14" s="41" t="s">
        <v>619</v>
      </c>
    </row>
    <row r="15" spans="1:8" s="22" customFormat="1" ht="45">
      <c r="A15" s="9" t="s">
        <v>17</v>
      </c>
      <c r="B15" s="9" t="s">
        <v>990</v>
      </c>
      <c r="C15" s="9" t="s">
        <v>991</v>
      </c>
      <c r="D15" s="9">
        <v>54</v>
      </c>
      <c r="E15" s="10">
        <v>0.14</v>
      </c>
      <c r="F15" s="19" t="s">
        <v>992</v>
      </c>
      <c r="G15" s="9" t="s">
        <v>993</v>
      </c>
      <c r="H15" s="41" t="s">
        <v>619</v>
      </c>
    </row>
    <row r="16" spans="1:8" s="22" customFormat="1" ht="56.25">
      <c r="A16" s="9" t="s">
        <v>17</v>
      </c>
      <c r="B16" s="9" t="s">
        <v>994</v>
      </c>
      <c r="C16" s="9" t="s">
        <v>995</v>
      </c>
      <c r="D16" s="9">
        <v>15</v>
      </c>
      <c r="E16" s="10">
        <v>0.0487</v>
      </c>
      <c r="F16" s="19" t="s">
        <v>996</v>
      </c>
      <c r="G16" s="9" t="s">
        <v>993</v>
      </c>
      <c r="H16" s="41" t="s">
        <v>619</v>
      </c>
    </row>
    <row r="17" spans="1:8" s="22" customFormat="1" ht="45">
      <c r="A17" s="9" t="s">
        <v>31</v>
      </c>
      <c r="B17" s="9" t="s">
        <v>997</v>
      </c>
      <c r="C17" s="9" t="s">
        <v>998</v>
      </c>
      <c r="D17" s="9">
        <v>20</v>
      </c>
      <c r="E17" s="10">
        <v>0.1</v>
      </c>
      <c r="F17" s="19" t="s">
        <v>999</v>
      </c>
      <c r="G17" s="9" t="s">
        <v>658</v>
      </c>
      <c r="H17" s="41" t="s">
        <v>654</v>
      </c>
    </row>
    <row r="18" spans="1:8" s="22" customFormat="1" ht="22.5">
      <c r="A18" s="9" t="s">
        <v>17</v>
      </c>
      <c r="B18" s="9" t="s">
        <v>1000</v>
      </c>
      <c r="C18" s="9" t="s">
        <v>1001</v>
      </c>
      <c r="D18" s="9">
        <v>29</v>
      </c>
      <c r="E18" s="10">
        <v>0.06</v>
      </c>
      <c r="F18" s="19" t="s">
        <v>1002</v>
      </c>
      <c r="G18" s="9" t="s">
        <v>658</v>
      </c>
      <c r="H18" s="41" t="s">
        <v>658</v>
      </c>
    </row>
    <row r="19" spans="1:8" s="22" customFormat="1" ht="33.75">
      <c r="A19" s="9" t="s">
        <v>17</v>
      </c>
      <c r="B19" s="9" t="s">
        <v>1003</v>
      </c>
      <c r="C19" s="9" t="s">
        <v>1004</v>
      </c>
      <c r="D19" s="9">
        <v>22</v>
      </c>
      <c r="E19" s="10">
        <v>0.06</v>
      </c>
      <c r="F19" s="19" t="s">
        <v>1005</v>
      </c>
      <c r="G19" s="9" t="s">
        <v>1006</v>
      </c>
      <c r="H19" s="41" t="s">
        <v>658</v>
      </c>
    </row>
    <row r="20" spans="1:8" s="22" customFormat="1" ht="56.25">
      <c r="A20" s="9" t="s">
        <v>17</v>
      </c>
      <c r="B20" s="9" t="s">
        <v>1007</v>
      </c>
      <c r="C20" s="9" t="s">
        <v>875</v>
      </c>
      <c r="D20" s="9">
        <v>14</v>
      </c>
      <c r="E20" s="10">
        <v>0.03</v>
      </c>
      <c r="F20" s="19" t="s">
        <v>1008</v>
      </c>
      <c r="G20" s="9" t="s">
        <v>1006</v>
      </c>
      <c r="H20" s="41" t="s">
        <v>658</v>
      </c>
    </row>
    <row r="21" spans="1:8" s="22" customFormat="1" ht="67.5">
      <c r="A21" s="9" t="s">
        <v>41</v>
      </c>
      <c r="B21" s="9" t="s">
        <v>1009</v>
      </c>
      <c r="C21" s="9" t="s">
        <v>1010</v>
      </c>
      <c r="D21" s="9">
        <v>12</v>
      </c>
      <c r="E21" s="10">
        <v>0.1</v>
      </c>
      <c r="F21" s="19" t="s">
        <v>1011</v>
      </c>
      <c r="G21" s="9" t="s">
        <v>1012</v>
      </c>
      <c r="H21" s="41" t="s">
        <v>658</v>
      </c>
    </row>
    <row r="22" spans="1:8" s="22" customFormat="1" ht="45">
      <c r="A22" s="9" t="s">
        <v>41</v>
      </c>
      <c r="B22" s="9" t="s">
        <v>1013</v>
      </c>
      <c r="C22" s="9" t="s">
        <v>1014</v>
      </c>
      <c r="D22" s="9">
        <v>10</v>
      </c>
      <c r="E22" s="10">
        <v>0.04</v>
      </c>
      <c r="F22" s="19" t="s">
        <v>1015</v>
      </c>
      <c r="G22" s="9" t="s">
        <v>1012</v>
      </c>
      <c r="H22" s="41" t="s">
        <v>658</v>
      </c>
    </row>
    <row r="23" spans="1:8" s="22" customFormat="1" ht="22.5">
      <c r="A23" s="9" t="s">
        <v>31</v>
      </c>
      <c r="B23" s="9" t="s">
        <v>1016</v>
      </c>
      <c r="C23" s="9" t="s">
        <v>1017</v>
      </c>
      <c r="D23" s="9">
        <v>16</v>
      </c>
      <c r="E23" s="10">
        <v>0.19</v>
      </c>
      <c r="F23" s="19" t="s">
        <v>1018</v>
      </c>
      <c r="G23" s="9" t="s">
        <v>1012</v>
      </c>
      <c r="H23" s="41" t="s">
        <v>658</v>
      </c>
    </row>
    <row r="24" spans="1:8" s="22" customFormat="1" ht="56.25">
      <c r="A24" s="9" t="s">
        <v>17</v>
      </c>
      <c r="B24" s="9" t="s">
        <v>1019</v>
      </c>
      <c r="C24" s="9" t="s">
        <v>1020</v>
      </c>
      <c r="D24" s="9">
        <v>60</v>
      </c>
      <c r="E24" s="10">
        <v>0.02</v>
      </c>
      <c r="F24" s="19" t="s">
        <v>1021</v>
      </c>
      <c r="G24" s="9" t="s">
        <v>1012</v>
      </c>
      <c r="H24" s="41" t="s">
        <v>658</v>
      </c>
    </row>
    <row r="25" spans="1:8" s="22" customFormat="1" ht="56.25">
      <c r="A25" s="9" t="s">
        <v>17</v>
      </c>
      <c r="B25" s="9" t="s">
        <v>1022</v>
      </c>
      <c r="C25" s="9" t="s">
        <v>867</v>
      </c>
      <c r="D25" s="9">
        <v>13</v>
      </c>
      <c r="E25" s="10">
        <v>0.15</v>
      </c>
      <c r="F25" s="19" t="s">
        <v>1023</v>
      </c>
      <c r="G25" s="9" t="s">
        <v>1012</v>
      </c>
      <c r="H25" s="41" t="s">
        <v>658</v>
      </c>
    </row>
    <row r="26" spans="1:8" s="22" customFormat="1" ht="33.75">
      <c r="A26" s="9" t="s">
        <v>17</v>
      </c>
      <c r="B26" s="9" t="s">
        <v>1024</v>
      </c>
      <c r="C26" s="9" t="s">
        <v>871</v>
      </c>
      <c r="D26" s="9">
        <v>10</v>
      </c>
      <c r="E26" s="10">
        <v>0.12</v>
      </c>
      <c r="F26" s="19" t="s">
        <v>1025</v>
      </c>
      <c r="G26" s="9" t="s">
        <v>1012</v>
      </c>
      <c r="H26" s="41" t="s">
        <v>658</v>
      </c>
    </row>
    <row r="27" spans="1:8" s="22" customFormat="1" ht="33.75">
      <c r="A27" s="9" t="s">
        <v>17</v>
      </c>
      <c r="B27" s="9" t="s">
        <v>1026</v>
      </c>
      <c r="C27" s="9" t="s">
        <v>1027</v>
      </c>
      <c r="D27" s="9">
        <v>10</v>
      </c>
      <c r="E27" s="9">
        <v>0.04</v>
      </c>
      <c r="F27" s="26" t="s">
        <v>1028</v>
      </c>
      <c r="G27" s="9" t="s">
        <v>1012</v>
      </c>
      <c r="H27" s="41" t="s">
        <v>658</v>
      </c>
    </row>
    <row r="28" spans="1:8" s="22" customFormat="1" ht="56.25">
      <c r="A28" s="9" t="s">
        <v>17</v>
      </c>
      <c r="B28" s="9" t="s">
        <v>1029</v>
      </c>
      <c r="C28" s="9" t="s">
        <v>819</v>
      </c>
      <c r="D28" s="9">
        <v>71</v>
      </c>
      <c r="E28" s="10">
        <v>0.37</v>
      </c>
      <c r="F28" s="19" t="s">
        <v>1030</v>
      </c>
      <c r="G28" s="9" t="s">
        <v>706</v>
      </c>
      <c r="H28" s="41" t="s">
        <v>658</v>
      </c>
    </row>
    <row r="29" spans="1:8" s="22" customFormat="1" ht="45">
      <c r="A29" s="9" t="s">
        <v>17</v>
      </c>
      <c r="B29" s="9" t="s">
        <v>1031</v>
      </c>
      <c r="C29" s="9" t="s">
        <v>1032</v>
      </c>
      <c r="D29" s="9">
        <v>10</v>
      </c>
      <c r="E29" s="10">
        <v>0.07</v>
      </c>
      <c r="F29" s="19" t="s">
        <v>1033</v>
      </c>
      <c r="G29" s="9" t="s">
        <v>1034</v>
      </c>
      <c r="H29" s="41" t="s">
        <v>658</v>
      </c>
    </row>
    <row r="30" spans="1:8" s="22" customFormat="1" ht="78.75">
      <c r="A30" s="9" t="s">
        <v>17</v>
      </c>
      <c r="B30" s="9" t="s">
        <v>1035</v>
      </c>
      <c r="C30" s="9" t="s">
        <v>1036</v>
      </c>
      <c r="D30" s="9">
        <v>18</v>
      </c>
      <c r="E30" s="10">
        <v>0.01</v>
      </c>
      <c r="F30" s="19" t="s">
        <v>1037</v>
      </c>
      <c r="G30" s="9" t="s">
        <v>1038</v>
      </c>
      <c r="H30" s="41" t="s">
        <v>658</v>
      </c>
    </row>
    <row r="31" spans="1:8" s="22" customFormat="1" ht="78.75">
      <c r="A31" s="9" t="s">
        <v>41</v>
      </c>
      <c r="B31" s="9" t="s">
        <v>1039</v>
      </c>
      <c r="C31" s="9" t="s">
        <v>1040</v>
      </c>
      <c r="D31" s="9">
        <v>22</v>
      </c>
      <c r="E31" s="9">
        <v>0.07</v>
      </c>
      <c r="F31" s="19" t="s">
        <v>1041</v>
      </c>
      <c r="G31" s="9" t="s">
        <v>1034</v>
      </c>
      <c r="H31" s="41" t="s">
        <v>706</v>
      </c>
    </row>
    <row r="32" spans="1:8" s="22" customFormat="1" ht="67.5">
      <c r="A32" s="9" t="s">
        <v>41</v>
      </c>
      <c r="B32" s="9" t="s">
        <v>1042</v>
      </c>
      <c r="C32" s="9" t="s">
        <v>1043</v>
      </c>
      <c r="D32" s="9">
        <v>18</v>
      </c>
      <c r="E32" s="9">
        <v>0.03</v>
      </c>
      <c r="F32" s="19" t="s">
        <v>1044</v>
      </c>
      <c r="G32" s="9" t="s">
        <v>1034</v>
      </c>
      <c r="H32" s="41" t="s">
        <v>706</v>
      </c>
    </row>
    <row r="33" spans="1:8" s="22" customFormat="1" ht="67.5">
      <c r="A33" s="9" t="s">
        <v>41</v>
      </c>
      <c r="B33" s="9" t="s">
        <v>1045</v>
      </c>
      <c r="C33" s="9" t="s">
        <v>1046</v>
      </c>
      <c r="D33" s="9">
        <v>16</v>
      </c>
      <c r="E33" s="9">
        <v>0.18</v>
      </c>
      <c r="F33" s="19" t="s">
        <v>1047</v>
      </c>
      <c r="G33" s="9" t="s">
        <v>1034</v>
      </c>
      <c r="H33" s="41" t="s">
        <v>706</v>
      </c>
    </row>
    <row r="34" spans="1:8" s="22" customFormat="1" ht="78.75">
      <c r="A34" s="9" t="s">
        <v>41</v>
      </c>
      <c r="B34" s="9" t="s">
        <v>1048</v>
      </c>
      <c r="C34" s="9" t="s">
        <v>1049</v>
      </c>
      <c r="D34" s="9">
        <v>24</v>
      </c>
      <c r="E34" s="9">
        <v>0.32</v>
      </c>
      <c r="F34" s="19" t="s">
        <v>1050</v>
      </c>
      <c r="G34" s="9" t="s">
        <v>1034</v>
      </c>
      <c r="H34" s="41" t="s">
        <v>706</v>
      </c>
    </row>
    <row r="35" spans="1:8" s="22" customFormat="1" ht="45">
      <c r="A35" s="9" t="s">
        <v>17</v>
      </c>
      <c r="B35" s="9" t="s">
        <v>1051</v>
      </c>
      <c r="C35" s="9" t="s">
        <v>1052</v>
      </c>
      <c r="D35" s="9">
        <v>14</v>
      </c>
      <c r="E35" s="9">
        <v>0.05</v>
      </c>
      <c r="F35" s="19" t="s">
        <v>1053</v>
      </c>
      <c r="G35" s="9" t="s">
        <v>1034</v>
      </c>
      <c r="H35" s="41" t="s">
        <v>706</v>
      </c>
    </row>
    <row r="36" spans="1:8" s="22" customFormat="1" ht="45">
      <c r="A36" s="9" t="s">
        <v>31</v>
      </c>
      <c r="B36" s="9" t="s">
        <v>1054</v>
      </c>
      <c r="C36" s="9" t="s">
        <v>1055</v>
      </c>
      <c r="D36" s="9">
        <v>201</v>
      </c>
      <c r="E36" s="9">
        <v>0.27</v>
      </c>
      <c r="F36" s="19" t="s">
        <v>1056</v>
      </c>
      <c r="G36" s="9" t="s">
        <v>706</v>
      </c>
      <c r="H36" s="41" t="s">
        <v>706</v>
      </c>
    </row>
    <row r="37" spans="1:8" s="22" customFormat="1" ht="67.5">
      <c r="A37" s="9" t="s">
        <v>17</v>
      </c>
      <c r="B37" s="9" t="s">
        <v>1057</v>
      </c>
      <c r="C37" s="9" t="s">
        <v>1058</v>
      </c>
      <c r="D37" s="9">
        <v>14</v>
      </c>
      <c r="E37" s="9">
        <v>0.35</v>
      </c>
      <c r="F37" s="19" t="s">
        <v>1059</v>
      </c>
      <c r="G37" s="9" t="s">
        <v>1034</v>
      </c>
      <c r="H37" s="41" t="s">
        <v>706</v>
      </c>
    </row>
    <row r="38" spans="1:8" s="22" customFormat="1" ht="45">
      <c r="A38" s="9" t="s">
        <v>17</v>
      </c>
      <c r="B38" s="9" t="s">
        <v>1060</v>
      </c>
      <c r="C38" s="9" t="s">
        <v>823</v>
      </c>
      <c r="D38" s="9">
        <v>129</v>
      </c>
      <c r="E38" s="9">
        <v>0.19</v>
      </c>
      <c r="F38" s="19" t="s">
        <v>1061</v>
      </c>
      <c r="G38" s="9" t="s">
        <v>1034</v>
      </c>
      <c r="H38" s="41" t="s">
        <v>706</v>
      </c>
    </row>
    <row r="39" spans="1:8" s="14" customFormat="1" ht="45">
      <c r="A39" s="9" t="s">
        <v>41</v>
      </c>
      <c r="B39" s="9" t="s">
        <v>1062</v>
      </c>
      <c r="C39" s="9" t="s">
        <v>1063</v>
      </c>
      <c r="D39" s="9">
        <v>16</v>
      </c>
      <c r="E39" s="9">
        <v>0.1</v>
      </c>
      <c r="F39" s="19" t="s">
        <v>1064</v>
      </c>
      <c r="G39" s="9" t="s">
        <v>750</v>
      </c>
      <c r="H39" s="41" t="s">
        <v>750</v>
      </c>
    </row>
    <row r="40" spans="1:8" s="14" customFormat="1" ht="33.75">
      <c r="A40" s="9" t="s">
        <v>41</v>
      </c>
      <c r="B40" s="9" t="s">
        <v>1065</v>
      </c>
      <c r="C40" s="9" t="s">
        <v>1066</v>
      </c>
      <c r="D40" s="9">
        <v>39</v>
      </c>
      <c r="E40" s="9">
        <v>0.53</v>
      </c>
      <c r="F40" s="19" t="s">
        <v>1067</v>
      </c>
      <c r="G40" s="9" t="s">
        <v>1068</v>
      </c>
      <c r="H40" s="41" t="s">
        <v>750</v>
      </c>
    </row>
    <row r="41" spans="1:8" s="14" customFormat="1" ht="45">
      <c r="A41" s="9" t="s">
        <v>41</v>
      </c>
      <c r="B41" s="9" t="s">
        <v>1069</v>
      </c>
      <c r="C41" s="9" t="s">
        <v>1070</v>
      </c>
      <c r="D41" s="9">
        <v>11</v>
      </c>
      <c r="E41" s="9">
        <v>0.03</v>
      </c>
      <c r="F41" s="19" t="s">
        <v>1071</v>
      </c>
      <c r="G41" s="9" t="s">
        <v>1068</v>
      </c>
      <c r="H41" s="41" t="s">
        <v>750</v>
      </c>
    </row>
    <row r="42" spans="1:8" s="14" customFormat="1" ht="33.75">
      <c r="A42" s="9" t="s">
        <v>31</v>
      </c>
      <c r="B42" s="9" t="s">
        <v>1072</v>
      </c>
      <c r="C42" s="9" t="s">
        <v>1073</v>
      </c>
      <c r="D42" s="9">
        <v>29</v>
      </c>
      <c r="E42" s="9">
        <v>0.15</v>
      </c>
      <c r="F42" s="19" t="s">
        <v>1074</v>
      </c>
      <c r="G42" s="9" t="s">
        <v>1075</v>
      </c>
      <c r="H42" s="41" t="s">
        <v>750</v>
      </c>
    </row>
    <row r="43" spans="1:8" s="14" customFormat="1" ht="33.75">
      <c r="A43" s="9" t="s">
        <v>17</v>
      </c>
      <c r="B43" s="9" t="s">
        <v>1076</v>
      </c>
      <c r="C43" s="9" t="s">
        <v>1077</v>
      </c>
      <c r="D43" s="9">
        <v>92</v>
      </c>
      <c r="E43" s="9">
        <v>0.32</v>
      </c>
      <c r="F43" s="19" t="s">
        <v>1078</v>
      </c>
      <c r="G43" s="9" t="s">
        <v>1079</v>
      </c>
      <c r="H43" s="41" t="s">
        <v>750</v>
      </c>
    </row>
    <row r="44" spans="1:8" s="14" customFormat="1" ht="22.5">
      <c r="A44" s="9" t="s">
        <v>17</v>
      </c>
      <c r="B44" s="9" t="s">
        <v>1080</v>
      </c>
      <c r="C44" s="9" t="s">
        <v>1081</v>
      </c>
      <c r="D44" s="9">
        <v>21</v>
      </c>
      <c r="E44" s="9">
        <v>0.2</v>
      </c>
      <c r="F44" s="19" t="s">
        <v>1082</v>
      </c>
      <c r="G44" s="9" t="s">
        <v>1068</v>
      </c>
      <c r="H44" s="41" t="s">
        <v>750</v>
      </c>
    </row>
    <row r="45" spans="1:8" s="14" customFormat="1" ht="33.75">
      <c r="A45" s="9" t="s">
        <v>17</v>
      </c>
      <c r="B45" s="9" t="s">
        <v>1083</v>
      </c>
      <c r="C45" s="9" t="s">
        <v>1084</v>
      </c>
      <c r="D45" s="9">
        <v>59</v>
      </c>
      <c r="E45" s="9">
        <v>0.14</v>
      </c>
      <c r="F45" s="19" t="s">
        <v>1085</v>
      </c>
      <c r="G45" s="9" t="s">
        <v>1086</v>
      </c>
      <c r="H45" s="41" t="s">
        <v>750</v>
      </c>
    </row>
    <row r="46" spans="1:8" s="14" customFormat="1" ht="45">
      <c r="A46" s="8" t="s">
        <v>17</v>
      </c>
      <c r="B46" s="8" t="s">
        <v>1087</v>
      </c>
      <c r="C46" s="8" t="s">
        <v>1088</v>
      </c>
      <c r="D46" s="8">
        <v>39</v>
      </c>
      <c r="E46" s="8">
        <v>1.03</v>
      </c>
      <c r="F46" s="50" t="s">
        <v>1089</v>
      </c>
      <c r="G46" s="9" t="s">
        <v>750</v>
      </c>
      <c r="H46" s="41" t="s">
        <v>1090</v>
      </c>
    </row>
    <row r="47" spans="1:8" s="14" customFormat="1" ht="67.5">
      <c r="A47" s="9" t="s">
        <v>41</v>
      </c>
      <c r="B47" s="9" t="s">
        <v>1091</v>
      </c>
      <c r="C47" s="9" t="s">
        <v>1092</v>
      </c>
      <c r="D47" s="9">
        <v>15</v>
      </c>
      <c r="E47" s="9">
        <v>0.24</v>
      </c>
      <c r="F47" s="19" t="s">
        <v>1093</v>
      </c>
      <c r="G47" s="9" t="s">
        <v>1094</v>
      </c>
      <c r="H47" s="41" t="s">
        <v>790</v>
      </c>
    </row>
    <row r="48" spans="1:8" s="14" customFormat="1" ht="33.75">
      <c r="A48" s="45" t="s">
        <v>41</v>
      </c>
      <c r="B48" s="8" t="s">
        <v>1095</v>
      </c>
      <c r="C48" s="8" t="s">
        <v>1096</v>
      </c>
      <c r="D48" s="45">
        <v>24</v>
      </c>
      <c r="E48" s="45">
        <v>0.07</v>
      </c>
      <c r="F48" s="12" t="s">
        <v>1097</v>
      </c>
      <c r="G48" s="9" t="s">
        <v>1079</v>
      </c>
      <c r="H48" s="41" t="s">
        <v>790</v>
      </c>
    </row>
    <row r="49" spans="1:8" s="14" customFormat="1" ht="56.25">
      <c r="A49" s="9" t="s">
        <v>41</v>
      </c>
      <c r="B49" s="9" t="s">
        <v>1098</v>
      </c>
      <c r="C49" s="9" t="s">
        <v>1099</v>
      </c>
      <c r="D49" s="9">
        <v>23</v>
      </c>
      <c r="E49" s="9">
        <v>0.06</v>
      </c>
      <c r="F49" s="19" t="s">
        <v>1100</v>
      </c>
      <c r="G49" s="9" t="s">
        <v>1079</v>
      </c>
      <c r="H49" s="41" t="s">
        <v>790</v>
      </c>
    </row>
    <row r="50" spans="1:8" s="14" customFormat="1" ht="56.25">
      <c r="A50" s="9" t="s">
        <v>31</v>
      </c>
      <c r="B50" s="9" t="s">
        <v>1101</v>
      </c>
      <c r="C50" s="9" t="s">
        <v>1102</v>
      </c>
      <c r="D50" s="9">
        <v>85</v>
      </c>
      <c r="E50" s="9">
        <v>0.61</v>
      </c>
      <c r="F50" s="19" t="s">
        <v>1103</v>
      </c>
      <c r="G50" s="9" t="s">
        <v>1079</v>
      </c>
      <c r="H50" s="41" t="s">
        <v>790</v>
      </c>
    </row>
    <row r="51" spans="1:8" s="14" customFormat="1" ht="78.75">
      <c r="A51" s="9" t="s">
        <v>31</v>
      </c>
      <c r="B51" s="9" t="s">
        <v>1104</v>
      </c>
      <c r="C51" s="9" t="s">
        <v>883</v>
      </c>
      <c r="D51" s="9">
        <v>66</v>
      </c>
      <c r="E51" s="9">
        <v>0.18</v>
      </c>
      <c r="F51" s="19" t="s">
        <v>1105</v>
      </c>
      <c r="G51" s="9" t="s">
        <v>1106</v>
      </c>
      <c r="H51" s="41" t="s">
        <v>790</v>
      </c>
    </row>
    <row r="52" spans="1:8" s="14" customFormat="1" ht="67.5">
      <c r="A52" s="9" t="s">
        <v>31</v>
      </c>
      <c r="B52" s="9" t="s">
        <v>1107</v>
      </c>
      <c r="C52" s="9" t="s">
        <v>1108</v>
      </c>
      <c r="D52" s="9">
        <v>36</v>
      </c>
      <c r="E52" s="9">
        <v>0.12</v>
      </c>
      <c r="F52" s="19" t="s">
        <v>1109</v>
      </c>
      <c r="G52" s="9" t="s">
        <v>1086</v>
      </c>
      <c r="H52" s="41" t="s">
        <v>790</v>
      </c>
    </row>
    <row r="53" spans="1:8" s="14" customFormat="1" ht="33.75">
      <c r="A53" s="9" t="s">
        <v>31</v>
      </c>
      <c r="B53" s="9" t="s">
        <v>1110</v>
      </c>
      <c r="C53" s="9" t="s">
        <v>920</v>
      </c>
      <c r="D53" s="9">
        <v>15</v>
      </c>
      <c r="E53" s="9">
        <v>0.09</v>
      </c>
      <c r="F53" s="19" t="s">
        <v>1111</v>
      </c>
      <c r="G53" s="9" t="s">
        <v>1079</v>
      </c>
      <c r="H53" s="41" t="s">
        <v>790</v>
      </c>
    </row>
    <row r="54" spans="1:8" s="14" customFormat="1" ht="22.5">
      <c r="A54" s="9" t="s">
        <v>31</v>
      </c>
      <c r="B54" s="9" t="s">
        <v>1112</v>
      </c>
      <c r="C54" s="9" t="s">
        <v>1113</v>
      </c>
      <c r="D54" s="9">
        <v>32</v>
      </c>
      <c r="E54" s="9">
        <v>0.06</v>
      </c>
      <c r="F54" s="19" t="s">
        <v>1114</v>
      </c>
      <c r="G54" s="9" t="s">
        <v>1079</v>
      </c>
      <c r="H54" s="41" t="s">
        <v>790</v>
      </c>
    </row>
    <row r="55" spans="1:8" s="14" customFormat="1" ht="22.5">
      <c r="A55" s="9" t="s">
        <v>17</v>
      </c>
      <c r="B55" s="9" t="s">
        <v>1115</v>
      </c>
      <c r="C55" s="9" t="s">
        <v>1116</v>
      </c>
      <c r="D55" s="9">
        <v>164</v>
      </c>
      <c r="E55" s="9">
        <v>0.92</v>
      </c>
      <c r="F55" s="19" t="s">
        <v>1117</v>
      </c>
      <c r="G55" s="9" t="s">
        <v>1079</v>
      </c>
      <c r="H55" s="41" t="s">
        <v>790</v>
      </c>
    </row>
    <row r="56" spans="1:8" s="14" customFormat="1" ht="90">
      <c r="A56" s="9" t="s">
        <v>17</v>
      </c>
      <c r="B56" s="9" t="s">
        <v>1118</v>
      </c>
      <c r="C56" s="9" t="s">
        <v>1119</v>
      </c>
      <c r="D56" s="9">
        <v>33</v>
      </c>
      <c r="E56" s="9">
        <v>0.28</v>
      </c>
      <c r="F56" s="19" t="s">
        <v>1120</v>
      </c>
      <c r="G56" s="9" t="s">
        <v>1121</v>
      </c>
      <c r="H56" s="41" t="s">
        <v>790</v>
      </c>
    </row>
    <row r="57" spans="1:8" s="14" customFormat="1" ht="45">
      <c r="A57" s="9" t="s">
        <v>17</v>
      </c>
      <c r="B57" s="9" t="s">
        <v>1122</v>
      </c>
      <c r="C57" s="9" t="s">
        <v>1123</v>
      </c>
      <c r="D57" s="9">
        <v>15</v>
      </c>
      <c r="E57" s="9">
        <v>0.18</v>
      </c>
      <c r="F57" s="19" t="s">
        <v>1124</v>
      </c>
      <c r="G57" s="9" t="s">
        <v>1079</v>
      </c>
      <c r="H57" s="41" t="s">
        <v>790</v>
      </c>
    </row>
    <row r="58" spans="1:8" s="14" customFormat="1" ht="33.75">
      <c r="A58" s="9" t="s">
        <v>17</v>
      </c>
      <c r="B58" s="9" t="s">
        <v>1125</v>
      </c>
      <c r="C58" s="9" t="s">
        <v>1126</v>
      </c>
      <c r="D58" s="9">
        <v>16</v>
      </c>
      <c r="E58" s="9">
        <v>0.08</v>
      </c>
      <c r="F58" s="19" t="s">
        <v>1127</v>
      </c>
      <c r="G58" s="9" t="s">
        <v>1079</v>
      </c>
      <c r="H58" s="41" t="s">
        <v>790</v>
      </c>
    </row>
    <row r="59" spans="1:8" s="14" customFormat="1" ht="11.25">
      <c r="A59" s="9" t="s">
        <v>17</v>
      </c>
      <c r="B59" s="9" t="s">
        <v>1128</v>
      </c>
      <c r="C59" s="9" t="s">
        <v>1129</v>
      </c>
      <c r="D59" s="9">
        <v>23</v>
      </c>
      <c r="E59" s="9">
        <v>0.03</v>
      </c>
      <c r="F59" s="19" t="s">
        <v>1130</v>
      </c>
      <c r="G59" s="9" t="s">
        <v>1131</v>
      </c>
      <c r="H59" s="41" t="s">
        <v>790</v>
      </c>
    </row>
    <row r="60" spans="1:8" s="14" customFormat="1" ht="33.75">
      <c r="A60" s="9" t="s">
        <v>17</v>
      </c>
      <c r="B60" s="9" t="s">
        <v>1115</v>
      </c>
      <c r="C60" s="9" t="s">
        <v>1132</v>
      </c>
      <c r="D60" s="9">
        <v>159</v>
      </c>
      <c r="E60" s="9"/>
      <c r="F60" s="19" t="s">
        <v>1133</v>
      </c>
      <c r="G60" s="9" t="s">
        <v>1079</v>
      </c>
      <c r="H60" s="41" t="s">
        <v>790</v>
      </c>
    </row>
    <row r="61" spans="1:8" s="14" customFormat="1" ht="33.75">
      <c r="A61" s="9" t="s">
        <v>41</v>
      </c>
      <c r="B61" s="9" t="s">
        <v>1134</v>
      </c>
      <c r="C61" s="9" t="s">
        <v>1135</v>
      </c>
      <c r="D61" s="9">
        <v>22</v>
      </c>
      <c r="E61" s="9">
        <v>0.25</v>
      </c>
      <c r="F61" s="19" t="s">
        <v>1136</v>
      </c>
      <c r="G61" s="9" t="s">
        <v>1137</v>
      </c>
      <c r="H61" s="41" t="s">
        <v>842</v>
      </c>
    </row>
    <row r="62" spans="1:8" s="14" customFormat="1" ht="67.5">
      <c r="A62" s="9" t="s">
        <v>41</v>
      </c>
      <c r="B62" s="9" t="s">
        <v>1138</v>
      </c>
      <c r="C62" s="9" t="s">
        <v>1139</v>
      </c>
      <c r="D62" s="9">
        <v>52</v>
      </c>
      <c r="E62" s="9">
        <v>0.19</v>
      </c>
      <c r="F62" s="19" t="s">
        <v>1140</v>
      </c>
      <c r="G62" s="9" t="s">
        <v>1141</v>
      </c>
      <c r="H62" s="41" t="s">
        <v>842</v>
      </c>
    </row>
    <row r="63" spans="1:8" s="14" customFormat="1" ht="33.75">
      <c r="A63" s="9" t="s">
        <v>41</v>
      </c>
      <c r="B63" s="9" t="s">
        <v>1142</v>
      </c>
      <c r="C63" s="9" t="s">
        <v>1143</v>
      </c>
      <c r="D63" s="9">
        <v>10</v>
      </c>
      <c r="E63" s="9">
        <v>0.16</v>
      </c>
      <c r="F63" s="19" t="s">
        <v>1144</v>
      </c>
      <c r="G63" s="9" t="s">
        <v>1141</v>
      </c>
      <c r="H63" s="41" t="s">
        <v>842</v>
      </c>
    </row>
    <row r="64" spans="1:8" s="14" customFormat="1" ht="56.25">
      <c r="A64" s="9" t="s">
        <v>41</v>
      </c>
      <c r="B64" s="9" t="s">
        <v>1145</v>
      </c>
      <c r="C64" s="9" t="s">
        <v>1146</v>
      </c>
      <c r="D64" s="9">
        <v>18</v>
      </c>
      <c r="E64" s="9">
        <v>0.13</v>
      </c>
      <c r="F64" s="19" t="s">
        <v>1147</v>
      </c>
      <c r="G64" s="9" t="s">
        <v>1141</v>
      </c>
      <c r="H64" s="41" t="s">
        <v>842</v>
      </c>
    </row>
    <row r="65" spans="1:8" s="53" customFormat="1" ht="45">
      <c r="A65" s="9" t="s">
        <v>41</v>
      </c>
      <c r="B65" s="9" t="s">
        <v>1148</v>
      </c>
      <c r="C65" s="9" t="s">
        <v>1149</v>
      </c>
      <c r="D65" s="9">
        <v>10</v>
      </c>
      <c r="E65" s="9">
        <v>0.04</v>
      </c>
      <c r="F65" s="51" t="s">
        <v>1150</v>
      </c>
      <c r="G65" s="9" t="s">
        <v>1141</v>
      </c>
      <c r="H65" s="52" t="s">
        <v>842</v>
      </c>
    </row>
    <row r="66" spans="1:8" s="53" customFormat="1" ht="45">
      <c r="A66" s="9" t="s">
        <v>31</v>
      </c>
      <c r="B66" s="9" t="s">
        <v>1151</v>
      </c>
      <c r="C66" s="9" t="s">
        <v>1152</v>
      </c>
      <c r="D66" s="9">
        <v>196</v>
      </c>
      <c r="E66" s="9">
        <v>0.33</v>
      </c>
      <c r="F66" s="51" t="s">
        <v>1153</v>
      </c>
      <c r="G66" s="9" t="s">
        <v>1141</v>
      </c>
      <c r="H66" s="52" t="s">
        <v>842</v>
      </c>
    </row>
    <row r="67" spans="1:8" s="14" customFormat="1" ht="22.5">
      <c r="A67" s="9" t="s">
        <v>31</v>
      </c>
      <c r="B67" s="9" t="s">
        <v>1154</v>
      </c>
      <c r="C67" s="9" t="s">
        <v>1155</v>
      </c>
      <c r="D67" s="9">
        <v>37</v>
      </c>
      <c r="E67" s="9">
        <v>0.06</v>
      </c>
      <c r="F67" s="19" t="s">
        <v>1156</v>
      </c>
      <c r="G67" s="9" t="s">
        <v>1141</v>
      </c>
      <c r="H67" s="41" t="s">
        <v>842</v>
      </c>
    </row>
    <row r="68" spans="1:8" s="14" customFormat="1" ht="33.75">
      <c r="A68" s="9" t="s">
        <v>31</v>
      </c>
      <c r="B68" s="9" t="s">
        <v>1157</v>
      </c>
      <c r="C68" s="9" t="s">
        <v>1158</v>
      </c>
      <c r="D68" s="9">
        <v>10</v>
      </c>
      <c r="E68" s="9">
        <v>0.04</v>
      </c>
      <c r="F68" s="19" t="s">
        <v>1159</v>
      </c>
      <c r="G68" s="9" t="s">
        <v>1141</v>
      </c>
      <c r="H68" s="41" t="s">
        <v>842</v>
      </c>
    </row>
    <row r="69" spans="1:8" s="14" customFormat="1" ht="67.5">
      <c r="A69" s="9" t="s">
        <v>17</v>
      </c>
      <c r="B69" s="9" t="s">
        <v>1160</v>
      </c>
      <c r="C69" s="9" t="s">
        <v>1161</v>
      </c>
      <c r="D69" s="9">
        <v>55</v>
      </c>
      <c r="E69" s="9">
        <v>1.6</v>
      </c>
      <c r="F69" s="19" t="s">
        <v>1162</v>
      </c>
      <c r="G69" s="9" t="s">
        <v>1141</v>
      </c>
      <c r="H69" s="41" t="s">
        <v>842</v>
      </c>
    </row>
    <row r="70" spans="1:8" s="14" customFormat="1" ht="78.75">
      <c r="A70" s="9" t="s">
        <v>17</v>
      </c>
      <c r="B70" s="9" t="s">
        <v>1163</v>
      </c>
      <c r="C70" s="9" t="s">
        <v>1164</v>
      </c>
      <c r="D70" s="9">
        <v>86</v>
      </c>
      <c r="E70" s="9">
        <v>1.28</v>
      </c>
      <c r="F70" s="19" t="s">
        <v>1165</v>
      </c>
      <c r="G70" s="9" t="s">
        <v>1141</v>
      </c>
      <c r="H70" s="41" t="s">
        <v>842</v>
      </c>
    </row>
    <row r="71" spans="1:8" s="14" customFormat="1" ht="45">
      <c r="A71" s="9" t="s">
        <v>17</v>
      </c>
      <c r="B71" s="9" t="s">
        <v>1166</v>
      </c>
      <c r="C71" s="9" t="s">
        <v>1167</v>
      </c>
      <c r="D71" s="9">
        <v>13</v>
      </c>
      <c r="E71" s="9">
        <v>0.5</v>
      </c>
      <c r="F71" s="19" t="s">
        <v>1168</v>
      </c>
      <c r="G71" s="9" t="s">
        <v>1141</v>
      </c>
      <c r="H71" s="41" t="s">
        <v>842</v>
      </c>
    </row>
    <row r="72" spans="1:8" s="14" customFormat="1" ht="56.25">
      <c r="A72" s="9" t="s">
        <v>17</v>
      </c>
      <c r="B72" s="9" t="s">
        <v>1169</v>
      </c>
      <c r="C72" s="9" t="s">
        <v>1170</v>
      </c>
      <c r="D72" s="9">
        <v>14</v>
      </c>
      <c r="E72" s="9">
        <v>0.11</v>
      </c>
      <c r="F72" s="19" t="s">
        <v>1171</v>
      </c>
      <c r="G72" s="9" t="s">
        <v>1141</v>
      </c>
      <c r="H72" s="41" t="s">
        <v>842</v>
      </c>
    </row>
    <row r="73" spans="1:8" s="14" customFormat="1" ht="45">
      <c r="A73" s="9" t="s">
        <v>17</v>
      </c>
      <c r="B73" s="9" t="s">
        <v>1172</v>
      </c>
      <c r="C73" s="9" t="s">
        <v>1173</v>
      </c>
      <c r="D73" s="9">
        <v>15</v>
      </c>
      <c r="E73" s="9">
        <v>0.08</v>
      </c>
      <c r="F73" s="19" t="s">
        <v>1174</v>
      </c>
      <c r="G73" s="9" t="s">
        <v>1141</v>
      </c>
      <c r="H73" s="41" t="s">
        <v>842</v>
      </c>
    </row>
    <row r="74" spans="1:8" s="14" customFormat="1" ht="22.5">
      <c r="A74" s="9" t="s">
        <v>31</v>
      </c>
      <c r="B74" s="9" t="s">
        <v>1175</v>
      </c>
      <c r="C74" s="9" t="s">
        <v>1176</v>
      </c>
      <c r="D74" s="9">
        <v>32</v>
      </c>
      <c r="E74" s="9">
        <v>0.05</v>
      </c>
      <c r="F74" s="19" t="s">
        <v>1177</v>
      </c>
      <c r="G74" s="9" t="s">
        <v>1178</v>
      </c>
      <c r="H74" s="41" t="s">
        <v>886</v>
      </c>
    </row>
    <row r="75" spans="1:8" s="14" customFormat="1" ht="22.5">
      <c r="A75" s="9" t="s">
        <v>31</v>
      </c>
      <c r="B75" s="9" t="s">
        <v>1179</v>
      </c>
      <c r="C75" s="9" t="s">
        <v>1180</v>
      </c>
      <c r="D75" s="9">
        <v>10</v>
      </c>
      <c r="E75" s="9">
        <v>0.03</v>
      </c>
      <c r="F75" s="19" t="s">
        <v>1181</v>
      </c>
      <c r="G75" s="9" t="s">
        <v>1178</v>
      </c>
      <c r="H75" s="41" t="s">
        <v>886</v>
      </c>
    </row>
    <row r="76" spans="1:8" s="14" customFormat="1" ht="90">
      <c r="A76" s="9" t="s">
        <v>17</v>
      </c>
      <c r="B76" s="9" t="s">
        <v>1182</v>
      </c>
      <c r="C76" s="9" t="s">
        <v>1183</v>
      </c>
      <c r="D76" s="9">
        <v>56</v>
      </c>
      <c r="E76" s="9">
        <v>0.08</v>
      </c>
      <c r="F76" s="19" t="s">
        <v>1184</v>
      </c>
      <c r="G76" s="9" t="s">
        <v>1178</v>
      </c>
      <c r="H76" s="41" t="s">
        <v>886</v>
      </c>
    </row>
    <row r="77" spans="1:8" s="14" customFormat="1" ht="45">
      <c r="A77" s="9" t="s">
        <v>41</v>
      </c>
      <c r="B77" s="9" t="s">
        <v>1185</v>
      </c>
      <c r="C77" s="9" t="s">
        <v>1186</v>
      </c>
      <c r="D77" s="9">
        <v>14</v>
      </c>
      <c r="E77" s="9">
        <v>0.13</v>
      </c>
      <c r="F77" s="19" t="s">
        <v>1187</v>
      </c>
      <c r="G77" s="9" t="s">
        <v>1178</v>
      </c>
      <c r="H77" s="41" t="s">
        <v>908</v>
      </c>
    </row>
    <row r="78" spans="1:8" s="14" customFormat="1" ht="22.5">
      <c r="A78" s="9" t="s">
        <v>41</v>
      </c>
      <c r="B78" s="9" t="s">
        <v>1188</v>
      </c>
      <c r="C78" s="9" t="s">
        <v>1189</v>
      </c>
      <c r="D78" s="9">
        <v>2</v>
      </c>
      <c r="E78" s="9">
        <v>0.08</v>
      </c>
      <c r="F78" s="19" t="s">
        <v>1190</v>
      </c>
      <c r="G78" s="9" t="s">
        <v>1178</v>
      </c>
      <c r="H78" s="41" t="s">
        <v>908</v>
      </c>
    </row>
    <row r="79" spans="1:8" s="14" customFormat="1" ht="33.75">
      <c r="A79" s="9" t="s">
        <v>31</v>
      </c>
      <c r="B79" s="9" t="s">
        <v>1191</v>
      </c>
      <c r="C79" s="9" t="s">
        <v>1192</v>
      </c>
      <c r="D79" s="9">
        <v>11</v>
      </c>
      <c r="E79" s="9">
        <v>0.21</v>
      </c>
      <c r="F79" s="19" t="s">
        <v>1193</v>
      </c>
      <c r="G79" s="9" t="s">
        <v>1194</v>
      </c>
      <c r="H79" s="41" t="s">
        <v>908</v>
      </c>
    </row>
    <row r="80" spans="1:8" s="14" customFormat="1" ht="45">
      <c r="A80" s="9" t="s">
        <v>31</v>
      </c>
      <c r="B80" s="9" t="s">
        <v>1195</v>
      </c>
      <c r="C80" s="9" t="s">
        <v>1196</v>
      </c>
      <c r="D80" s="9">
        <v>13</v>
      </c>
      <c r="E80" s="9">
        <v>0.17</v>
      </c>
      <c r="F80" s="19" t="s">
        <v>1197</v>
      </c>
      <c r="G80" s="9" t="s">
        <v>1194</v>
      </c>
      <c r="H80" s="41" t="s">
        <v>908</v>
      </c>
    </row>
    <row r="81" spans="1:8" s="14" customFormat="1" ht="22.5">
      <c r="A81" s="8" t="s">
        <v>31</v>
      </c>
      <c r="B81" s="8" t="s">
        <v>1198</v>
      </c>
      <c r="C81" s="8" t="s">
        <v>1199</v>
      </c>
      <c r="D81" s="8">
        <v>15</v>
      </c>
      <c r="E81" s="8">
        <v>0.03</v>
      </c>
      <c r="F81" s="50" t="s">
        <v>1200</v>
      </c>
      <c r="G81" s="9" t="s">
        <v>1194</v>
      </c>
      <c r="H81" s="41" t="s">
        <v>908</v>
      </c>
    </row>
    <row r="82" spans="1:8" s="14" customFormat="1" ht="101.25">
      <c r="A82" s="9" t="s">
        <v>17</v>
      </c>
      <c r="B82" s="9" t="s">
        <v>1201</v>
      </c>
      <c r="C82" s="9" t="s">
        <v>1202</v>
      </c>
      <c r="D82" s="9">
        <v>13</v>
      </c>
      <c r="E82" s="9">
        <v>0.35</v>
      </c>
      <c r="F82" s="19" t="s">
        <v>1203</v>
      </c>
      <c r="G82" s="9" t="s">
        <v>1194</v>
      </c>
      <c r="H82" s="41" t="s">
        <v>908</v>
      </c>
    </row>
    <row r="83" spans="1:8" s="14" customFormat="1" ht="22.5">
      <c r="A83" s="9" t="s">
        <v>17</v>
      </c>
      <c r="B83" s="9" t="s">
        <v>1204</v>
      </c>
      <c r="C83" s="9" t="s">
        <v>1205</v>
      </c>
      <c r="D83" s="9">
        <v>22</v>
      </c>
      <c r="E83" s="9">
        <v>0.23</v>
      </c>
      <c r="F83" s="19" t="s">
        <v>1206</v>
      </c>
      <c r="G83" s="9" t="s">
        <v>1194</v>
      </c>
      <c r="H83" s="41" t="s">
        <v>908</v>
      </c>
    </row>
    <row r="84" spans="1:8" s="14" customFormat="1" ht="78.75">
      <c r="A84" s="9" t="s">
        <v>17</v>
      </c>
      <c r="B84" s="9" t="s">
        <v>1207</v>
      </c>
      <c r="C84" s="9" t="s">
        <v>1208</v>
      </c>
      <c r="D84" s="9">
        <v>12</v>
      </c>
      <c r="E84" s="9">
        <v>0.1</v>
      </c>
      <c r="F84" s="19" t="s">
        <v>1209</v>
      </c>
      <c r="G84" s="9" t="s">
        <v>1194</v>
      </c>
      <c r="H84" s="41" t="s">
        <v>908</v>
      </c>
    </row>
    <row r="85" spans="1:8" s="14" customFormat="1" ht="33.75">
      <c r="A85" s="9" t="s">
        <v>17</v>
      </c>
      <c r="B85" s="9" t="s">
        <v>1210</v>
      </c>
      <c r="C85" s="9" t="s">
        <v>1211</v>
      </c>
      <c r="D85" s="9">
        <v>41</v>
      </c>
      <c r="E85" s="9">
        <v>0.1</v>
      </c>
      <c r="F85" s="19" t="s">
        <v>1212</v>
      </c>
      <c r="G85" s="9" t="s">
        <v>1194</v>
      </c>
      <c r="H85" s="41" t="s">
        <v>908</v>
      </c>
    </row>
    <row r="86" spans="1:8" s="14" customFormat="1" ht="33.75">
      <c r="A86" s="9" t="s">
        <v>17</v>
      </c>
      <c r="B86" s="9" t="s">
        <v>1213</v>
      </c>
      <c r="C86" s="9" t="s">
        <v>1214</v>
      </c>
      <c r="D86" s="9">
        <v>20</v>
      </c>
      <c r="E86" s="9">
        <v>0.06</v>
      </c>
      <c r="F86" s="19" t="s">
        <v>1215</v>
      </c>
      <c r="G86" s="9" t="s">
        <v>1194</v>
      </c>
      <c r="H86" s="41" t="s">
        <v>908</v>
      </c>
    </row>
    <row r="87" spans="1:8" ht="45">
      <c r="A87" s="9" t="s">
        <v>17</v>
      </c>
      <c r="B87" s="13" t="s">
        <v>1216</v>
      </c>
      <c r="C87" s="9" t="s">
        <v>1217</v>
      </c>
      <c r="D87" s="13">
        <v>24</v>
      </c>
      <c r="E87" s="17">
        <v>0.074</v>
      </c>
      <c r="F87" s="18" t="s">
        <v>1218</v>
      </c>
      <c r="G87" s="9" t="s">
        <v>993</v>
      </c>
      <c r="H87" s="41" t="s">
        <v>1219</v>
      </c>
    </row>
    <row r="88" spans="1:8" ht="45">
      <c r="A88" s="9" t="s">
        <v>17</v>
      </c>
      <c r="B88" s="13" t="s">
        <v>1220</v>
      </c>
      <c r="C88" s="9" t="s">
        <v>1221</v>
      </c>
      <c r="D88" s="13">
        <v>21</v>
      </c>
      <c r="E88" s="17">
        <v>0.06</v>
      </c>
      <c r="F88" s="18" t="s">
        <v>1222</v>
      </c>
      <c r="G88" s="9" t="s">
        <v>993</v>
      </c>
      <c r="H88" s="41" t="s">
        <v>1219</v>
      </c>
    </row>
    <row r="89" spans="1:8" ht="56.25">
      <c r="A89" s="9" t="s">
        <v>17</v>
      </c>
      <c r="B89" s="13" t="s">
        <v>1223</v>
      </c>
      <c r="C89" s="9" t="s">
        <v>831</v>
      </c>
      <c r="D89" s="13">
        <v>17</v>
      </c>
      <c r="E89" s="17">
        <v>0.06</v>
      </c>
      <c r="F89" s="18" t="s">
        <v>1224</v>
      </c>
      <c r="G89" s="9" t="s">
        <v>993</v>
      </c>
      <c r="H89" s="41" t="s">
        <v>1219</v>
      </c>
    </row>
    <row r="90" spans="1:8" ht="112.5">
      <c r="A90" s="9" t="s">
        <v>41</v>
      </c>
      <c r="B90" s="9" t="s">
        <v>1225</v>
      </c>
      <c r="C90" s="9" t="s">
        <v>1226</v>
      </c>
      <c r="D90" s="13">
        <v>58</v>
      </c>
      <c r="E90" s="17">
        <v>0.26</v>
      </c>
      <c r="F90" s="19" t="s">
        <v>1227</v>
      </c>
      <c r="G90" s="9" t="s">
        <v>993</v>
      </c>
      <c r="H90" s="41" t="s">
        <v>1219</v>
      </c>
    </row>
    <row r="91" spans="1:8" ht="67.5">
      <c r="A91" s="8" t="s">
        <v>17</v>
      </c>
      <c r="B91" s="8" t="s">
        <v>19</v>
      </c>
      <c r="C91" s="8" t="s">
        <v>20</v>
      </c>
      <c r="D91" s="8">
        <v>275</v>
      </c>
      <c r="E91" s="10">
        <v>0.67</v>
      </c>
      <c r="F91" s="12" t="s">
        <v>21</v>
      </c>
      <c r="G91" s="43" t="s">
        <v>23</v>
      </c>
      <c r="H91" s="94" t="s">
        <v>1390</v>
      </c>
    </row>
    <row r="92" spans="1:8" ht="56.25">
      <c r="A92" s="8" t="s">
        <v>17</v>
      </c>
      <c r="B92" s="8" t="s">
        <v>25</v>
      </c>
      <c r="C92" s="8" t="s">
        <v>26</v>
      </c>
      <c r="D92" s="8">
        <v>170</v>
      </c>
      <c r="E92" s="10">
        <v>1.78</v>
      </c>
      <c r="F92" s="12" t="s">
        <v>27</v>
      </c>
      <c r="G92" s="43" t="s">
        <v>23</v>
      </c>
      <c r="H92" s="94" t="s">
        <v>1390</v>
      </c>
    </row>
    <row r="93" spans="1:8" ht="11.25">
      <c r="A93" s="13" t="s">
        <v>17</v>
      </c>
      <c r="B93" s="13" t="s">
        <v>28</v>
      </c>
      <c r="C93" s="9" t="s">
        <v>29</v>
      </c>
      <c r="D93" s="13">
        <v>113</v>
      </c>
      <c r="E93" s="17">
        <v>0.27</v>
      </c>
      <c r="F93" s="18" t="s">
        <v>30</v>
      </c>
      <c r="G93" s="43" t="s">
        <v>23</v>
      </c>
      <c r="H93" s="94" t="s">
        <v>1390</v>
      </c>
    </row>
    <row r="94" spans="1:8" ht="67.5">
      <c r="A94" s="13" t="s">
        <v>17</v>
      </c>
      <c r="B94" s="13" t="s">
        <v>35</v>
      </c>
      <c r="C94" s="9" t="s">
        <v>36</v>
      </c>
      <c r="D94" s="13">
        <v>24</v>
      </c>
      <c r="E94" s="17">
        <v>0.3193</v>
      </c>
      <c r="F94" s="18" t="s">
        <v>37</v>
      </c>
      <c r="G94" s="43" t="s">
        <v>55</v>
      </c>
      <c r="H94" s="94" t="s">
        <v>1390</v>
      </c>
    </row>
    <row r="95" spans="1:8" ht="56.25">
      <c r="A95" s="8" t="s">
        <v>31</v>
      </c>
      <c r="B95" s="8" t="s">
        <v>38</v>
      </c>
      <c r="C95" s="8" t="s">
        <v>39</v>
      </c>
      <c r="D95" s="8">
        <v>20</v>
      </c>
      <c r="E95" s="10">
        <v>0.25</v>
      </c>
      <c r="F95" s="12" t="s">
        <v>40</v>
      </c>
      <c r="G95" s="43" t="s">
        <v>23</v>
      </c>
      <c r="H95" s="94" t="s">
        <v>1390</v>
      </c>
    </row>
    <row r="96" spans="1:8" ht="67.5">
      <c r="A96" s="9" t="s">
        <v>41</v>
      </c>
      <c r="B96" s="9" t="s">
        <v>42</v>
      </c>
      <c r="C96" s="9" t="s">
        <v>43</v>
      </c>
      <c r="D96" s="9">
        <v>18</v>
      </c>
      <c r="E96" s="10">
        <v>0.0351</v>
      </c>
      <c r="F96" s="19" t="s">
        <v>44</v>
      </c>
      <c r="G96" s="43" t="s">
        <v>23</v>
      </c>
      <c r="H96" s="94" t="s">
        <v>1390</v>
      </c>
    </row>
    <row r="97" spans="1:8" ht="67.5">
      <c r="A97" s="13" t="s">
        <v>41</v>
      </c>
      <c r="B97" s="13" t="s">
        <v>45</v>
      </c>
      <c r="C97" s="9" t="s">
        <v>46</v>
      </c>
      <c r="D97" s="13">
        <v>18</v>
      </c>
      <c r="E97" s="17">
        <v>0.26</v>
      </c>
      <c r="F97" s="18" t="s">
        <v>47</v>
      </c>
      <c r="G97" s="43" t="s">
        <v>23</v>
      </c>
      <c r="H97" s="94" t="s">
        <v>1390</v>
      </c>
    </row>
    <row r="98" spans="1:8" ht="33.75">
      <c r="A98" s="13" t="s">
        <v>31</v>
      </c>
      <c r="B98" s="13" t="s">
        <v>48</v>
      </c>
      <c r="C98" s="9" t="s">
        <v>49</v>
      </c>
      <c r="D98" s="13">
        <v>11</v>
      </c>
      <c r="E98" s="17">
        <v>0.4871</v>
      </c>
      <c r="F98" s="18" t="s">
        <v>50</v>
      </c>
      <c r="G98" s="43" t="s">
        <v>23</v>
      </c>
      <c r="H98" s="94" t="s">
        <v>1390</v>
      </c>
    </row>
    <row r="99" spans="1:8" ht="56.25">
      <c r="A99" s="13" t="s">
        <v>17</v>
      </c>
      <c r="B99" s="9" t="s">
        <v>137</v>
      </c>
      <c r="C99" s="9" t="s">
        <v>138</v>
      </c>
      <c r="D99" s="13">
        <v>13</v>
      </c>
      <c r="E99" s="17">
        <v>0.0266</v>
      </c>
      <c r="F99" s="19" t="s">
        <v>139</v>
      </c>
      <c r="G99" s="43" t="s">
        <v>23</v>
      </c>
      <c r="H99" s="94" t="s">
        <v>1390</v>
      </c>
    </row>
    <row r="100" spans="1:8" ht="67.5">
      <c r="A100" s="13" t="s">
        <v>41</v>
      </c>
      <c r="B100" s="13" t="s">
        <v>140</v>
      </c>
      <c r="C100" s="9" t="s">
        <v>141</v>
      </c>
      <c r="D100" s="9">
        <v>12</v>
      </c>
      <c r="E100" s="17">
        <v>0.06</v>
      </c>
      <c r="F100" s="26" t="s">
        <v>142</v>
      </c>
      <c r="G100" s="43" t="s">
        <v>23</v>
      </c>
      <c r="H100" s="94" t="s">
        <v>1390</v>
      </c>
    </row>
    <row r="101" spans="1:8" ht="45">
      <c r="A101" s="95" t="s">
        <v>31</v>
      </c>
      <c r="B101" s="95" t="s">
        <v>196</v>
      </c>
      <c r="C101" s="95" t="s">
        <v>167</v>
      </c>
      <c r="D101" s="95" t="s">
        <v>1387</v>
      </c>
      <c r="E101" s="95" t="s">
        <v>1388</v>
      </c>
      <c r="F101" s="95" t="s">
        <v>1389</v>
      </c>
      <c r="G101" s="43" t="s">
        <v>23</v>
      </c>
      <c r="H101" s="94" t="s">
        <v>1390</v>
      </c>
    </row>
    <row r="102" spans="1:8" ht="123.75">
      <c r="A102" s="13" t="s">
        <v>41</v>
      </c>
      <c r="B102" s="13" t="s">
        <v>242</v>
      </c>
      <c r="C102" s="9" t="s">
        <v>243</v>
      </c>
      <c r="D102" s="13">
        <v>47</v>
      </c>
      <c r="E102" s="17">
        <v>0.3989</v>
      </c>
      <c r="F102" s="18" t="s">
        <v>244</v>
      </c>
      <c r="G102" s="43" t="s">
        <v>23</v>
      </c>
      <c r="H102" s="94" t="s">
        <v>1390</v>
      </c>
    </row>
    <row r="103" spans="1:8" ht="56.25">
      <c r="A103" s="13" t="s">
        <v>41</v>
      </c>
      <c r="B103" s="13" t="s">
        <v>252</v>
      </c>
      <c r="C103" s="9" t="s">
        <v>253</v>
      </c>
      <c r="D103" s="13">
        <v>42</v>
      </c>
      <c r="E103" s="17">
        <v>0.1671</v>
      </c>
      <c r="F103" s="18" t="s">
        <v>254</v>
      </c>
      <c r="G103" s="43" t="s">
        <v>55</v>
      </c>
      <c r="H103" s="94" t="s">
        <v>1390</v>
      </c>
    </row>
    <row r="104" spans="1:8" ht="56.25">
      <c r="A104" s="13" t="s">
        <v>17</v>
      </c>
      <c r="B104" s="13" t="s">
        <v>285</v>
      </c>
      <c r="C104" s="9" t="s">
        <v>286</v>
      </c>
      <c r="D104" s="13">
        <v>31</v>
      </c>
      <c r="E104" s="17">
        <v>0.07</v>
      </c>
      <c r="F104" s="18" t="s">
        <v>287</v>
      </c>
      <c r="G104" s="43" t="s">
        <v>55</v>
      </c>
      <c r="H104" s="94" t="s">
        <v>1390</v>
      </c>
    </row>
    <row r="105" spans="1:8" ht="45">
      <c r="A105" s="13" t="s">
        <v>41</v>
      </c>
      <c r="B105" s="13" t="s">
        <v>307</v>
      </c>
      <c r="C105" s="9" t="s">
        <v>308</v>
      </c>
      <c r="D105" s="13">
        <v>24</v>
      </c>
      <c r="E105" s="17">
        <v>0.1495</v>
      </c>
      <c r="F105" s="18" t="s">
        <v>309</v>
      </c>
      <c r="G105" s="43" t="s">
        <v>55</v>
      </c>
      <c r="H105" s="94" t="s">
        <v>1390</v>
      </c>
    </row>
    <row r="106" spans="1:8" ht="33.75">
      <c r="A106" s="13" t="s">
        <v>31</v>
      </c>
      <c r="B106" s="13" t="s">
        <v>355</v>
      </c>
      <c r="C106" s="9" t="s">
        <v>356</v>
      </c>
      <c r="D106" s="13">
        <v>18</v>
      </c>
      <c r="E106" s="17">
        <v>0.078</v>
      </c>
      <c r="F106" s="18" t="s">
        <v>357</v>
      </c>
      <c r="G106" s="43" t="s">
        <v>23</v>
      </c>
      <c r="H106" s="94" t="s">
        <v>1390</v>
      </c>
    </row>
    <row r="107" spans="1:8" ht="33.75">
      <c r="A107" s="13" t="s">
        <v>31</v>
      </c>
      <c r="B107" s="13" t="s">
        <v>365</v>
      </c>
      <c r="C107" s="9" t="s">
        <v>366</v>
      </c>
      <c r="D107" s="13">
        <v>16</v>
      </c>
      <c r="E107" s="17">
        <v>0.07</v>
      </c>
      <c r="F107" s="19" t="s">
        <v>367</v>
      </c>
      <c r="G107" s="43" t="s">
        <v>23</v>
      </c>
      <c r="H107" s="94" t="s">
        <v>1390</v>
      </c>
    </row>
    <row r="108" spans="1:8" ht="56.25">
      <c r="A108" s="13" t="s">
        <v>17</v>
      </c>
      <c r="B108" s="13" t="s">
        <v>437</v>
      </c>
      <c r="C108" s="9" t="s">
        <v>438</v>
      </c>
      <c r="D108" s="13">
        <v>10</v>
      </c>
      <c r="E108" s="17">
        <v>0.0381</v>
      </c>
      <c r="F108" s="18" t="s">
        <v>439</v>
      </c>
      <c r="G108" s="43" t="s">
        <v>23</v>
      </c>
      <c r="H108" s="94" t="s">
        <v>1390</v>
      </c>
    </row>
    <row r="109" spans="1:8" ht="33.75">
      <c r="A109" s="9" t="s">
        <v>41</v>
      </c>
      <c r="B109" s="9" t="s">
        <v>529</v>
      </c>
      <c r="C109" s="9" t="s">
        <v>530</v>
      </c>
      <c r="D109" s="9">
        <v>12</v>
      </c>
      <c r="E109" s="10">
        <v>0.0363</v>
      </c>
      <c r="F109" s="19" t="s">
        <v>531</v>
      </c>
      <c r="G109" s="43" t="s">
        <v>23</v>
      </c>
      <c r="H109" s="94" t="s">
        <v>1390</v>
      </c>
    </row>
    <row r="110" spans="1:8" ht="90">
      <c r="A110" s="13" t="s">
        <v>41</v>
      </c>
      <c r="B110" s="9" t="s">
        <v>56</v>
      </c>
      <c r="C110" s="9" t="s">
        <v>57</v>
      </c>
      <c r="D110" s="13">
        <v>162</v>
      </c>
      <c r="E110" s="17">
        <v>0.99</v>
      </c>
      <c r="F110" s="19" t="s">
        <v>58</v>
      </c>
      <c r="G110" s="43" t="s">
        <v>55</v>
      </c>
      <c r="H110" s="94" t="s">
        <v>1728</v>
      </c>
    </row>
    <row r="111" spans="1:8" ht="56.25">
      <c r="A111" s="9" t="s">
        <v>17</v>
      </c>
      <c r="B111" s="9" t="s">
        <v>66</v>
      </c>
      <c r="C111" s="9" t="s">
        <v>67</v>
      </c>
      <c r="D111" s="9">
        <v>103</v>
      </c>
      <c r="E111" s="10">
        <v>0.27</v>
      </c>
      <c r="F111" s="19" t="s">
        <v>68</v>
      </c>
      <c r="G111" s="43" t="s">
        <v>55</v>
      </c>
      <c r="H111" s="94" t="s">
        <v>1728</v>
      </c>
    </row>
    <row r="112" spans="1:8" ht="78.75">
      <c r="A112" s="13" t="s">
        <v>31</v>
      </c>
      <c r="B112" s="9" t="s">
        <v>75</v>
      </c>
      <c r="C112" s="25" t="s">
        <v>76</v>
      </c>
      <c r="D112" s="13">
        <v>84</v>
      </c>
      <c r="E112" s="17">
        <v>0.59</v>
      </c>
      <c r="F112" s="19" t="s">
        <v>77</v>
      </c>
      <c r="G112" s="43" t="s">
        <v>55</v>
      </c>
      <c r="H112" s="94" t="s">
        <v>1728</v>
      </c>
    </row>
    <row r="113" spans="1:8" ht="67.5">
      <c r="A113" s="43" t="s">
        <v>31</v>
      </c>
      <c r="B113" s="43" t="s">
        <v>32</v>
      </c>
      <c r="C113" s="43" t="s">
        <v>33</v>
      </c>
      <c r="D113" s="43">
        <v>63</v>
      </c>
      <c r="E113" s="43">
        <v>0.27</v>
      </c>
      <c r="F113" s="175" t="s">
        <v>34</v>
      </c>
      <c r="G113" s="43" t="s">
        <v>55</v>
      </c>
      <c r="H113" s="94" t="s">
        <v>1728</v>
      </c>
    </row>
    <row r="114" spans="1:8" ht="56.25">
      <c r="A114" s="13" t="s">
        <v>17</v>
      </c>
      <c r="B114" s="9" t="s">
        <v>89</v>
      </c>
      <c r="C114" s="9" t="s">
        <v>90</v>
      </c>
      <c r="D114" s="13">
        <v>47</v>
      </c>
      <c r="E114" s="17">
        <v>0.2428</v>
      </c>
      <c r="F114" s="19" t="s">
        <v>91</v>
      </c>
      <c r="G114" s="43" t="s">
        <v>162</v>
      </c>
      <c r="H114" s="94" t="s">
        <v>1728</v>
      </c>
    </row>
    <row r="115" spans="1:8" ht="45">
      <c r="A115" s="9" t="s">
        <v>17</v>
      </c>
      <c r="B115" s="9" t="s">
        <v>109</v>
      </c>
      <c r="C115" s="9" t="s">
        <v>110</v>
      </c>
      <c r="D115" s="9">
        <v>31</v>
      </c>
      <c r="E115" s="10">
        <v>0.1184</v>
      </c>
      <c r="F115" s="19" t="s">
        <v>111</v>
      </c>
      <c r="G115" s="43" t="s">
        <v>55</v>
      </c>
      <c r="H115" s="94" t="s">
        <v>1728</v>
      </c>
    </row>
    <row r="116" spans="1:8" ht="67.5">
      <c r="A116" s="13" t="s">
        <v>17</v>
      </c>
      <c r="B116" s="13" t="s">
        <v>130</v>
      </c>
      <c r="C116" s="9" t="s">
        <v>131</v>
      </c>
      <c r="D116" s="9">
        <v>14</v>
      </c>
      <c r="E116" s="17">
        <v>0.18</v>
      </c>
      <c r="F116" s="26" t="s">
        <v>132</v>
      </c>
      <c r="G116" s="43" t="s">
        <v>55</v>
      </c>
      <c r="H116" s="94" t="s">
        <v>1728</v>
      </c>
    </row>
    <row r="117" spans="1:8" ht="45">
      <c r="A117" s="13" t="s">
        <v>17</v>
      </c>
      <c r="B117" s="13" t="s">
        <v>1280</v>
      </c>
      <c r="C117" s="9" t="s">
        <v>1281</v>
      </c>
      <c r="D117" s="13">
        <v>14</v>
      </c>
      <c r="E117" s="17">
        <v>0.0374</v>
      </c>
      <c r="F117" s="19" t="s">
        <v>1298</v>
      </c>
      <c r="G117" s="43" t="s">
        <v>55</v>
      </c>
      <c r="H117" s="94" t="s">
        <v>1728</v>
      </c>
    </row>
    <row r="118" spans="1:8" ht="33.75">
      <c r="A118" s="13" t="s">
        <v>31</v>
      </c>
      <c r="B118" s="13" t="s">
        <v>48</v>
      </c>
      <c r="C118" s="9" t="s">
        <v>49</v>
      </c>
      <c r="D118" s="13">
        <v>11</v>
      </c>
      <c r="E118" s="17">
        <v>0.4871</v>
      </c>
      <c r="F118" s="18" t="s">
        <v>50</v>
      </c>
      <c r="G118" s="43" t="s">
        <v>23</v>
      </c>
      <c r="H118" s="94" t="s">
        <v>1728</v>
      </c>
    </row>
    <row r="119" spans="1:8" ht="45">
      <c r="A119" s="43" t="s">
        <v>17</v>
      </c>
      <c r="B119" s="43" t="s">
        <v>143</v>
      </c>
      <c r="C119" s="43" t="s">
        <v>144</v>
      </c>
      <c r="D119" s="43">
        <v>11</v>
      </c>
      <c r="E119" s="43">
        <v>0.21</v>
      </c>
      <c r="F119" s="175" t="s">
        <v>145</v>
      </c>
      <c r="G119" s="43" t="s">
        <v>55</v>
      </c>
      <c r="H119" s="94" t="s">
        <v>1728</v>
      </c>
    </row>
    <row r="120" spans="1:8" ht="33.75">
      <c r="A120" s="13" t="s">
        <v>17</v>
      </c>
      <c r="B120" s="9" t="s">
        <v>147</v>
      </c>
      <c r="C120" s="9" t="s">
        <v>148</v>
      </c>
      <c r="D120" s="13">
        <v>11</v>
      </c>
      <c r="E120" s="17">
        <v>0.0203</v>
      </c>
      <c r="F120" s="19" t="s">
        <v>149</v>
      </c>
      <c r="G120" s="43" t="s">
        <v>55</v>
      </c>
      <c r="H120" s="94" t="s">
        <v>1728</v>
      </c>
    </row>
    <row r="121" spans="1:8" ht="11.25">
      <c r="A121" s="13" t="s">
        <v>41</v>
      </c>
      <c r="B121" s="13" t="s">
        <v>151</v>
      </c>
      <c r="C121" s="9" t="s">
        <v>152</v>
      </c>
      <c r="D121" s="13">
        <v>10</v>
      </c>
      <c r="E121" s="17">
        <v>0.12</v>
      </c>
      <c r="F121" s="18" t="s">
        <v>153</v>
      </c>
      <c r="G121" s="43" t="s">
        <v>55</v>
      </c>
      <c r="H121" s="94" t="s">
        <v>1728</v>
      </c>
    </row>
    <row r="122" spans="1:8" ht="56.25">
      <c r="A122" s="9" t="s">
        <v>41</v>
      </c>
      <c r="B122" s="9" t="s">
        <v>234</v>
      </c>
      <c r="C122" s="9" t="s">
        <v>235</v>
      </c>
      <c r="D122" s="9">
        <v>56</v>
      </c>
      <c r="E122" s="10">
        <v>0.18</v>
      </c>
      <c r="F122" s="18" t="s">
        <v>236</v>
      </c>
      <c r="G122" s="43" t="s">
        <v>55</v>
      </c>
      <c r="H122" s="94" t="s">
        <v>1728</v>
      </c>
    </row>
    <row r="123" spans="1:8" ht="101.25">
      <c r="A123" s="13" t="s">
        <v>41</v>
      </c>
      <c r="B123" s="13" t="s">
        <v>266</v>
      </c>
      <c r="C123" s="9" t="s">
        <v>152</v>
      </c>
      <c r="D123" s="13">
        <v>38</v>
      </c>
      <c r="E123" s="17">
        <v>0.0288</v>
      </c>
      <c r="F123" s="18" t="s">
        <v>267</v>
      </c>
      <c r="G123" s="43" t="s">
        <v>55</v>
      </c>
      <c r="H123" s="94" t="s">
        <v>1728</v>
      </c>
    </row>
    <row r="124" spans="1:8" ht="33.75">
      <c r="A124" s="13" t="s">
        <v>17</v>
      </c>
      <c r="B124" s="9" t="s">
        <v>327</v>
      </c>
      <c r="C124" s="9" t="s">
        <v>328</v>
      </c>
      <c r="D124" s="13">
        <v>23</v>
      </c>
      <c r="E124" s="17">
        <v>0.0491</v>
      </c>
      <c r="F124" s="19" t="s">
        <v>329</v>
      </c>
      <c r="G124" s="43" t="s">
        <v>55</v>
      </c>
      <c r="H124" s="94" t="s">
        <v>1728</v>
      </c>
    </row>
    <row r="125" spans="1:8" ht="45">
      <c r="A125" s="13" t="s">
        <v>31</v>
      </c>
      <c r="B125" s="9" t="s">
        <v>376</v>
      </c>
      <c r="C125" s="9" t="s">
        <v>377</v>
      </c>
      <c r="D125" s="13">
        <v>15</v>
      </c>
      <c r="E125" s="17">
        <v>0.07</v>
      </c>
      <c r="F125" s="19" t="s">
        <v>378</v>
      </c>
      <c r="G125" s="43" t="s">
        <v>162</v>
      </c>
      <c r="H125" s="94" t="s">
        <v>1728</v>
      </c>
    </row>
    <row r="126" spans="1:8" ht="33.75">
      <c r="A126" s="9" t="s">
        <v>17</v>
      </c>
      <c r="B126" s="9" t="s">
        <v>398</v>
      </c>
      <c r="C126" s="9" t="s">
        <v>399</v>
      </c>
      <c r="D126" s="9">
        <v>13</v>
      </c>
      <c r="E126" s="10">
        <v>0.0315</v>
      </c>
      <c r="F126" s="19" t="s">
        <v>400</v>
      </c>
      <c r="G126" s="43" t="s">
        <v>55</v>
      </c>
      <c r="H126" s="94" t="s">
        <v>1728</v>
      </c>
    </row>
    <row r="127" spans="1:8" ht="101.25">
      <c r="A127" s="13" t="s">
        <v>17</v>
      </c>
      <c r="B127" s="13" t="s">
        <v>1276</v>
      </c>
      <c r="C127" s="9" t="s">
        <v>1277</v>
      </c>
      <c r="D127" s="13">
        <v>10</v>
      </c>
      <c r="E127" s="17">
        <v>0.06</v>
      </c>
      <c r="F127" s="19" t="s">
        <v>1296</v>
      </c>
      <c r="G127" s="43" t="s">
        <v>55</v>
      </c>
      <c r="H127" s="94" t="s">
        <v>1728</v>
      </c>
    </row>
    <row r="128" spans="1:8" ht="33.75">
      <c r="A128" s="9" t="s">
        <v>41</v>
      </c>
      <c r="B128" s="9" t="s">
        <v>507</v>
      </c>
      <c r="C128" s="9" t="s">
        <v>508</v>
      </c>
      <c r="D128" s="9">
        <v>17</v>
      </c>
      <c r="E128" s="10">
        <v>0.07</v>
      </c>
      <c r="F128" s="19" t="s">
        <v>509</v>
      </c>
      <c r="G128" s="43" t="s">
        <v>55</v>
      </c>
      <c r="H128" s="94" t="s">
        <v>1728</v>
      </c>
    </row>
    <row r="129" spans="1:8" ht="67.5">
      <c r="A129" s="13" t="s">
        <v>17</v>
      </c>
      <c r="B129" s="19" t="s">
        <v>1304</v>
      </c>
      <c r="C129" s="9" t="s">
        <v>1305</v>
      </c>
      <c r="D129" s="9">
        <v>35</v>
      </c>
      <c r="E129" s="9">
        <v>0.06</v>
      </c>
      <c r="F129" s="19" t="s">
        <v>1312</v>
      </c>
      <c r="G129" s="43" t="s">
        <v>55</v>
      </c>
      <c r="H129" s="94" t="s">
        <v>1728</v>
      </c>
    </row>
    <row r="130" spans="1:8" ht="67.5">
      <c r="A130" s="13" t="s">
        <v>17</v>
      </c>
      <c r="B130" s="9" t="s">
        <v>554</v>
      </c>
      <c r="C130" s="9" t="s">
        <v>555</v>
      </c>
      <c r="D130" s="13">
        <v>206</v>
      </c>
      <c r="E130" s="17">
        <v>0.57</v>
      </c>
      <c r="F130" s="19" t="s">
        <v>556</v>
      </c>
      <c r="G130" s="43" t="s">
        <v>55</v>
      </c>
      <c r="H130" s="94" t="s">
        <v>1728</v>
      </c>
    </row>
    <row r="131" spans="1:8" ht="33.75">
      <c r="A131" s="13" t="s">
        <v>41</v>
      </c>
      <c r="B131" s="13" t="s">
        <v>1271</v>
      </c>
      <c r="C131" s="9" t="s">
        <v>1272</v>
      </c>
      <c r="D131" s="13">
        <v>10</v>
      </c>
      <c r="E131" s="17">
        <v>0.2</v>
      </c>
      <c r="F131" s="19" t="s">
        <v>1294</v>
      </c>
      <c r="G131" s="43" t="s">
        <v>162</v>
      </c>
      <c r="H131" s="94" t="s">
        <v>1728</v>
      </c>
    </row>
    <row r="132" spans="1:8" ht="67.5">
      <c r="A132" s="13" t="s">
        <v>31</v>
      </c>
      <c r="B132" s="9" t="s">
        <v>32</v>
      </c>
      <c r="C132" s="21" t="s">
        <v>33</v>
      </c>
      <c r="D132" s="13">
        <v>63</v>
      </c>
      <c r="E132" s="17">
        <v>0.27</v>
      </c>
      <c r="F132" s="19" t="s">
        <v>34</v>
      </c>
      <c r="G132" s="43" t="s">
        <v>162</v>
      </c>
      <c r="H132" s="94" t="s">
        <v>1728</v>
      </c>
    </row>
    <row r="133" spans="1:8" ht="78.75">
      <c r="A133" s="13" t="s">
        <v>17</v>
      </c>
      <c r="B133" s="13" t="s">
        <v>282</v>
      </c>
      <c r="C133" s="9" t="s">
        <v>283</v>
      </c>
      <c r="D133" s="9">
        <v>31</v>
      </c>
      <c r="E133" s="17">
        <v>0.05</v>
      </c>
      <c r="F133" s="26" t="s">
        <v>284</v>
      </c>
      <c r="G133" s="43" t="s">
        <v>162</v>
      </c>
      <c r="H133" s="94" t="s">
        <v>1728</v>
      </c>
    </row>
    <row r="134" spans="1:8" ht="56.25">
      <c r="A134" s="13" t="s">
        <v>17</v>
      </c>
      <c r="B134" s="13" t="s">
        <v>382</v>
      </c>
      <c r="C134" s="9" t="s">
        <v>383</v>
      </c>
      <c r="D134" s="9">
        <v>14</v>
      </c>
      <c r="E134" s="17">
        <v>0.04</v>
      </c>
      <c r="F134" s="26" t="s">
        <v>384</v>
      </c>
      <c r="G134" s="43" t="s">
        <v>162</v>
      </c>
      <c r="H134" s="94" t="s">
        <v>1728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M169"/>
  <sheetViews>
    <sheetView zoomScalePageLayoutView="0" workbookViewId="0" topLeftCell="A1">
      <pane ySplit="1" topLeftCell="A137" activePane="bottomLeft" state="frozen"/>
      <selection pane="topLeft" activeCell="A1" sqref="A1"/>
      <selection pane="bottomLeft" activeCell="A2" sqref="A2"/>
    </sheetView>
  </sheetViews>
  <sheetFormatPr defaultColWidth="9.140625" defaultRowHeight="15"/>
  <cols>
    <col min="1" max="1" width="9.140625" style="14" customWidth="1"/>
    <col min="2" max="2" width="15.140625" style="14" customWidth="1"/>
    <col min="3" max="3" width="31.57421875" style="14" customWidth="1"/>
    <col min="4" max="5" width="9.140625" style="14" customWidth="1"/>
    <col min="6" max="6" width="81.28125" style="37" customWidth="1"/>
    <col min="7" max="8" width="30.7109375" style="14" customWidth="1"/>
  </cols>
  <sheetData>
    <row r="1" spans="1:8" s="14" customFormat="1" ht="22.5">
      <c r="A1" s="38" t="s">
        <v>1</v>
      </c>
      <c r="B1" s="38" t="s">
        <v>609</v>
      </c>
      <c r="C1" s="38" t="s">
        <v>4</v>
      </c>
      <c r="D1" s="38" t="s">
        <v>610</v>
      </c>
      <c r="E1" s="38" t="s">
        <v>611</v>
      </c>
      <c r="F1" s="38" t="s">
        <v>612</v>
      </c>
      <c r="G1" s="38" t="s">
        <v>613</v>
      </c>
      <c r="H1" s="39" t="s">
        <v>614</v>
      </c>
    </row>
    <row r="2" spans="1:8" s="14" customFormat="1" ht="56.25">
      <c r="A2" s="9" t="s">
        <v>41</v>
      </c>
      <c r="B2" s="8" t="s">
        <v>615</v>
      </c>
      <c r="C2" s="9" t="s">
        <v>616</v>
      </c>
      <c r="D2" s="9">
        <v>24</v>
      </c>
      <c r="E2" s="10">
        <v>0.26</v>
      </c>
      <c r="F2" s="40" t="s">
        <v>617</v>
      </c>
      <c r="G2" s="9" t="s">
        <v>618</v>
      </c>
      <c r="H2" s="41" t="s">
        <v>619</v>
      </c>
    </row>
    <row r="3" spans="1:8" s="14" customFormat="1" ht="33.75">
      <c r="A3" s="9" t="s">
        <v>41</v>
      </c>
      <c r="B3" s="8" t="s">
        <v>620</v>
      </c>
      <c r="C3" s="9" t="s">
        <v>621</v>
      </c>
      <c r="D3" s="9">
        <v>60</v>
      </c>
      <c r="E3" s="10">
        <v>0.27</v>
      </c>
      <c r="F3" s="40" t="s">
        <v>622</v>
      </c>
      <c r="G3" s="9" t="s">
        <v>623</v>
      </c>
      <c r="H3" s="41" t="s">
        <v>619</v>
      </c>
    </row>
    <row r="4" spans="1:8" s="14" customFormat="1" ht="67.5">
      <c r="A4" s="9" t="s">
        <v>41</v>
      </c>
      <c r="B4" s="8" t="s">
        <v>624</v>
      </c>
      <c r="C4" s="9" t="s">
        <v>270</v>
      </c>
      <c r="D4" s="9">
        <v>31</v>
      </c>
      <c r="E4" s="10" t="s">
        <v>625</v>
      </c>
      <c r="F4" s="40" t="s">
        <v>626</v>
      </c>
      <c r="G4" s="9" t="s">
        <v>627</v>
      </c>
      <c r="H4" s="41" t="s">
        <v>619</v>
      </c>
    </row>
    <row r="5" spans="1:8" s="14" customFormat="1" ht="45">
      <c r="A5" s="9" t="s">
        <v>31</v>
      </c>
      <c r="B5" s="8" t="s">
        <v>628</v>
      </c>
      <c r="C5" s="9" t="s">
        <v>377</v>
      </c>
      <c r="D5" s="9">
        <v>14</v>
      </c>
      <c r="E5" s="10">
        <v>0.07</v>
      </c>
      <c r="F5" s="40" t="s">
        <v>629</v>
      </c>
      <c r="G5" s="9" t="s">
        <v>630</v>
      </c>
      <c r="H5" s="41" t="s">
        <v>619</v>
      </c>
    </row>
    <row r="6" spans="1:8" s="14" customFormat="1" ht="33.75">
      <c r="A6" s="9" t="s">
        <v>17</v>
      </c>
      <c r="B6" s="8" t="s">
        <v>631</v>
      </c>
      <c r="C6" s="9" t="s">
        <v>632</v>
      </c>
      <c r="D6" s="9">
        <v>10</v>
      </c>
      <c r="E6" s="10">
        <v>0.0407</v>
      </c>
      <c r="F6" s="40" t="s">
        <v>633</v>
      </c>
      <c r="G6" s="9" t="s">
        <v>634</v>
      </c>
      <c r="H6" s="41" t="s">
        <v>619</v>
      </c>
    </row>
    <row r="7" spans="1:8" s="14" customFormat="1" ht="90">
      <c r="A7" s="9" t="s">
        <v>41</v>
      </c>
      <c r="B7" s="8" t="s">
        <v>635</v>
      </c>
      <c r="C7" s="9" t="s">
        <v>636</v>
      </c>
      <c r="D7" s="9">
        <v>53</v>
      </c>
      <c r="E7" s="10">
        <v>0.39</v>
      </c>
      <c r="F7" s="40" t="s">
        <v>637</v>
      </c>
      <c r="G7" s="9" t="s">
        <v>638</v>
      </c>
      <c r="H7" s="41" t="s">
        <v>619</v>
      </c>
    </row>
    <row r="8" spans="1:8" s="14" customFormat="1" ht="56.25">
      <c r="A8" s="9" t="s">
        <v>17</v>
      </c>
      <c r="B8" s="8" t="s">
        <v>639</v>
      </c>
      <c r="C8" s="9" t="s">
        <v>640</v>
      </c>
      <c r="D8" s="9">
        <v>35</v>
      </c>
      <c r="E8" s="10">
        <v>0.34</v>
      </c>
      <c r="F8" s="40" t="s">
        <v>641</v>
      </c>
      <c r="G8" s="9" t="s">
        <v>642</v>
      </c>
      <c r="H8" s="41" t="s">
        <v>619</v>
      </c>
    </row>
    <row r="9" spans="1:8" s="14" customFormat="1" ht="56.25">
      <c r="A9" s="9" t="s">
        <v>17</v>
      </c>
      <c r="B9" s="8" t="s">
        <v>643</v>
      </c>
      <c r="C9" s="9" t="s">
        <v>644</v>
      </c>
      <c r="D9" s="9">
        <v>11</v>
      </c>
      <c r="E9" s="10">
        <v>0.0778</v>
      </c>
      <c r="F9" s="40" t="s">
        <v>645</v>
      </c>
      <c r="G9" s="9" t="s">
        <v>646</v>
      </c>
      <c r="H9" s="41" t="s">
        <v>619</v>
      </c>
    </row>
    <row r="10" spans="1:15" s="22" customFormat="1" ht="33.75">
      <c r="A10" s="8" t="s">
        <v>31</v>
      </c>
      <c r="B10" s="8" t="s">
        <v>647</v>
      </c>
      <c r="C10" s="8" t="s">
        <v>648</v>
      </c>
      <c r="D10" s="8">
        <v>307</v>
      </c>
      <c r="E10" s="10">
        <v>0.8267</v>
      </c>
      <c r="F10" s="12" t="s">
        <v>649</v>
      </c>
      <c r="G10" s="9" t="s">
        <v>650</v>
      </c>
      <c r="H10" s="9" t="s">
        <v>619</v>
      </c>
      <c r="I10" s="14"/>
      <c r="J10" s="14"/>
      <c r="K10" s="6"/>
      <c r="L10" s="6"/>
      <c r="M10" s="6"/>
      <c r="N10" s="6"/>
      <c r="O10" s="6"/>
    </row>
    <row r="11" spans="1:8" s="14" customFormat="1" ht="33.75">
      <c r="A11" s="9" t="s">
        <v>17</v>
      </c>
      <c r="B11" s="8" t="s">
        <v>651</v>
      </c>
      <c r="C11" s="9" t="s">
        <v>452</v>
      </c>
      <c r="D11" s="9">
        <v>148</v>
      </c>
      <c r="E11" s="10">
        <v>0.4</v>
      </c>
      <c r="F11" s="40" t="s">
        <v>652</v>
      </c>
      <c r="G11" s="9" t="s">
        <v>653</v>
      </c>
      <c r="H11" s="41" t="s">
        <v>654</v>
      </c>
    </row>
    <row r="12" spans="1:8" s="14" customFormat="1" ht="45">
      <c r="A12" s="9" t="s">
        <v>41</v>
      </c>
      <c r="B12" s="8" t="s">
        <v>655</v>
      </c>
      <c r="C12" s="9" t="s">
        <v>508</v>
      </c>
      <c r="D12" s="9">
        <v>16</v>
      </c>
      <c r="E12" s="10">
        <v>0.074</v>
      </c>
      <c r="F12" s="40" t="s">
        <v>656</v>
      </c>
      <c r="G12" s="9" t="s">
        <v>657</v>
      </c>
      <c r="H12" s="41" t="s">
        <v>658</v>
      </c>
    </row>
    <row r="13" spans="1:8" s="14" customFormat="1" ht="56.25">
      <c r="A13" s="9" t="s">
        <v>41</v>
      </c>
      <c r="B13" s="8" t="s">
        <v>659</v>
      </c>
      <c r="C13" s="9" t="s">
        <v>660</v>
      </c>
      <c r="D13" s="9">
        <v>11</v>
      </c>
      <c r="E13" s="10">
        <v>0.1</v>
      </c>
      <c r="F13" s="40" t="s">
        <v>661</v>
      </c>
      <c r="G13" s="9" t="s">
        <v>662</v>
      </c>
      <c r="H13" s="41" t="s">
        <v>658</v>
      </c>
    </row>
    <row r="14" spans="1:8" s="14" customFormat="1" ht="56.25">
      <c r="A14" s="9" t="s">
        <v>31</v>
      </c>
      <c r="B14" s="8" t="s">
        <v>663</v>
      </c>
      <c r="C14" s="9" t="s">
        <v>664</v>
      </c>
      <c r="D14" s="9">
        <v>14</v>
      </c>
      <c r="E14" s="10">
        <v>0.03</v>
      </c>
      <c r="F14" s="40" t="s">
        <v>665</v>
      </c>
      <c r="G14" s="9" t="s">
        <v>666</v>
      </c>
      <c r="H14" s="41" t="s">
        <v>654</v>
      </c>
    </row>
    <row r="15" spans="1:8" s="14" customFormat="1" ht="22.5">
      <c r="A15" s="9" t="s">
        <v>31</v>
      </c>
      <c r="B15" s="8" t="s">
        <v>221</v>
      </c>
      <c r="C15" s="8" t="s">
        <v>667</v>
      </c>
      <c r="D15" s="9">
        <v>50</v>
      </c>
      <c r="E15" s="10" t="s">
        <v>668</v>
      </c>
      <c r="F15" s="12" t="s">
        <v>669</v>
      </c>
      <c r="G15" s="9" t="s">
        <v>670</v>
      </c>
      <c r="H15" s="41" t="s">
        <v>654</v>
      </c>
    </row>
    <row r="16" spans="1:8" s="14" customFormat="1" ht="67.5">
      <c r="A16" s="9" t="s">
        <v>31</v>
      </c>
      <c r="B16" s="8" t="s">
        <v>671</v>
      </c>
      <c r="C16" s="9" t="s">
        <v>672</v>
      </c>
      <c r="D16" s="9">
        <v>133</v>
      </c>
      <c r="E16" s="10">
        <v>2.2</v>
      </c>
      <c r="F16" s="40" t="s">
        <v>673</v>
      </c>
      <c r="G16" s="9" t="s">
        <v>674</v>
      </c>
      <c r="H16" s="41" t="s">
        <v>658</v>
      </c>
    </row>
    <row r="17" spans="1:8" s="14" customFormat="1" ht="90">
      <c r="A17" s="9" t="s">
        <v>31</v>
      </c>
      <c r="B17" s="8" t="s">
        <v>675</v>
      </c>
      <c r="C17" s="9" t="s">
        <v>676</v>
      </c>
      <c r="D17" s="9">
        <v>128</v>
      </c>
      <c r="E17" s="10">
        <v>0.73</v>
      </c>
      <c r="F17" s="40" t="s">
        <v>677</v>
      </c>
      <c r="G17" s="9" t="s">
        <v>678</v>
      </c>
      <c r="H17" s="41" t="s">
        <v>658</v>
      </c>
    </row>
    <row r="18" spans="1:8" s="14" customFormat="1" ht="45">
      <c r="A18" s="9" t="s">
        <v>31</v>
      </c>
      <c r="B18" s="8" t="s">
        <v>679</v>
      </c>
      <c r="C18" s="9" t="s">
        <v>676</v>
      </c>
      <c r="D18" s="9">
        <v>132</v>
      </c>
      <c r="E18" s="10">
        <v>0.73</v>
      </c>
      <c r="F18" s="40" t="s">
        <v>680</v>
      </c>
      <c r="G18" s="9" t="s">
        <v>681</v>
      </c>
      <c r="H18" s="41" t="s">
        <v>658</v>
      </c>
    </row>
    <row r="19" spans="1:8" s="14" customFormat="1" ht="56.25">
      <c r="A19" s="9" t="s">
        <v>31</v>
      </c>
      <c r="B19" s="8" t="s">
        <v>682</v>
      </c>
      <c r="C19" s="9" t="s">
        <v>683</v>
      </c>
      <c r="D19" s="9">
        <v>24</v>
      </c>
      <c r="E19" s="10">
        <v>0</v>
      </c>
      <c r="F19" s="40" t="s">
        <v>684</v>
      </c>
      <c r="G19" s="9" t="s">
        <v>685</v>
      </c>
      <c r="H19" s="41" t="s">
        <v>658</v>
      </c>
    </row>
    <row r="20" spans="1:8" s="42" customFormat="1" ht="56.25">
      <c r="A20" s="9" t="s">
        <v>17</v>
      </c>
      <c r="B20" s="8" t="s">
        <v>686</v>
      </c>
      <c r="C20" s="9" t="s">
        <v>687</v>
      </c>
      <c r="D20" s="9">
        <v>78</v>
      </c>
      <c r="E20" s="10">
        <v>0.35</v>
      </c>
      <c r="F20" s="40" t="s">
        <v>688</v>
      </c>
      <c r="G20" s="9" t="s">
        <v>689</v>
      </c>
      <c r="H20" s="41" t="s">
        <v>658</v>
      </c>
    </row>
    <row r="21" spans="1:8" s="14" customFormat="1" ht="33.75">
      <c r="A21" s="9" t="s">
        <v>17</v>
      </c>
      <c r="B21" s="8" t="s">
        <v>690</v>
      </c>
      <c r="C21" s="9" t="s">
        <v>691</v>
      </c>
      <c r="D21" s="9">
        <v>51</v>
      </c>
      <c r="E21" s="10">
        <v>0</v>
      </c>
      <c r="F21" s="40" t="s">
        <v>692</v>
      </c>
      <c r="G21" s="9" t="s">
        <v>693</v>
      </c>
      <c r="H21" s="41" t="s">
        <v>658</v>
      </c>
    </row>
    <row r="22" spans="1:8" s="14" customFormat="1" ht="45">
      <c r="A22" s="9" t="s">
        <v>17</v>
      </c>
      <c r="B22" s="8" t="s">
        <v>694</v>
      </c>
      <c r="C22" s="9" t="s">
        <v>67</v>
      </c>
      <c r="D22" s="9">
        <v>44</v>
      </c>
      <c r="E22" s="10">
        <v>0.14</v>
      </c>
      <c r="F22" s="40" t="s">
        <v>695</v>
      </c>
      <c r="G22" s="9" t="s">
        <v>693</v>
      </c>
      <c r="H22" s="41" t="s">
        <v>658</v>
      </c>
    </row>
    <row r="23" spans="1:8" s="42" customFormat="1" ht="67.5">
      <c r="A23" s="9" t="s">
        <v>17</v>
      </c>
      <c r="B23" s="8" t="s">
        <v>696</v>
      </c>
      <c r="C23" s="9" t="s">
        <v>697</v>
      </c>
      <c r="D23" s="9">
        <v>25</v>
      </c>
      <c r="E23" s="10">
        <v>0.4</v>
      </c>
      <c r="F23" s="40" t="s">
        <v>698</v>
      </c>
      <c r="G23" s="9" t="s">
        <v>699</v>
      </c>
      <c r="H23" s="41" t="s">
        <v>658</v>
      </c>
    </row>
    <row r="24" spans="1:8" s="42" customFormat="1" ht="33.75">
      <c r="A24" s="9" t="s">
        <v>17</v>
      </c>
      <c r="B24" s="8" t="s">
        <v>700</v>
      </c>
      <c r="C24" s="9" t="s">
        <v>701</v>
      </c>
      <c r="D24" s="9">
        <v>14</v>
      </c>
      <c r="E24" s="10">
        <v>0</v>
      </c>
      <c r="F24" s="40" t="s">
        <v>702</v>
      </c>
      <c r="G24" s="9" t="s">
        <v>703</v>
      </c>
      <c r="H24" s="41" t="s">
        <v>658</v>
      </c>
    </row>
    <row r="25" spans="1:8" s="14" customFormat="1" ht="33.75">
      <c r="A25" s="9" t="s">
        <v>31</v>
      </c>
      <c r="B25" s="8" t="s">
        <v>221</v>
      </c>
      <c r="C25" s="9" t="s">
        <v>704</v>
      </c>
      <c r="D25" s="9">
        <v>296</v>
      </c>
      <c r="E25" s="10">
        <v>20</v>
      </c>
      <c r="F25" s="40" t="s">
        <v>705</v>
      </c>
      <c r="G25" s="9" t="s">
        <v>670</v>
      </c>
      <c r="H25" s="41" t="s">
        <v>706</v>
      </c>
    </row>
    <row r="26" spans="1:8" s="14" customFormat="1" ht="22.5">
      <c r="A26" s="9" t="s">
        <v>31</v>
      </c>
      <c r="B26" s="8" t="s">
        <v>221</v>
      </c>
      <c r="C26" s="9" t="s">
        <v>707</v>
      </c>
      <c r="D26" s="9">
        <v>37</v>
      </c>
      <c r="E26" s="10">
        <v>1.3</v>
      </c>
      <c r="F26" s="40" t="s">
        <v>708</v>
      </c>
      <c r="G26" s="9" t="s">
        <v>709</v>
      </c>
      <c r="H26" s="41" t="s">
        <v>706</v>
      </c>
    </row>
    <row r="27" spans="1:8" s="14" customFormat="1" ht="33.75">
      <c r="A27" s="9" t="s">
        <v>31</v>
      </c>
      <c r="B27" s="8" t="s">
        <v>710</v>
      </c>
      <c r="C27" s="9" t="s">
        <v>39</v>
      </c>
      <c r="D27" s="9">
        <v>20</v>
      </c>
      <c r="E27" s="10">
        <v>0.25</v>
      </c>
      <c r="F27" s="40" t="s">
        <v>711</v>
      </c>
      <c r="G27" s="9" t="s">
        <v>712</v>
      </c>
      <c r="H27" s="41" t="s">
        <v>706</v>
      </c>
    </row>
    <row r="28" spans="1:8" s="14" customFormat="1" ht="56.25">
      <c r="A28" s="9" t="s">
        <v>31</v>
      </c>
      <c r="B28" s="8" t="s">
        <v>713</v>
      </c>
      <c r="C28" s="9" t="s">
        <v>167</v>
      </c>
      <c r="D28" s="9">
        <v>482</v>
      </c>
      <c r="E28" s="10">
        <v>1.48</v>
      </c>
      <c r="F28" s="40" t="s">
        <v>714</v>
      </c>
      <c r="G28" s="9" t="s">
        <v>715</v>
      </c>
      <c r="H28" s="41" t="s">
        <v>706</v>
      </c>
    </row>
    <row r="29" spans="1:8" s="14" customFormat="1" ht="33.75">
      <c r="A29" s="9" t="s">
        <v>31</v>
      </c>
      <c r="B29" s="8" t="s">
        <v>221</v>
      </c>
      <c r="C29" s="9" t="s">
        <v>716</v>
      </c>
      <c r="D29" s="9" t="s">
        <v>221</v>
      </c>
      <c r="E29" s="10">
        <v>1</v>
      </c>
      <c r="F29" s="40" t="s">
        <v>717</v>
      </c>
      <c r="G29" s="9" t="s">
        <v>718</v>
      </c>
      <c r="H29" s="41" t="s">
        <v>706</v>
      </c>
    </row>
    <row r="30" spans="1:8" s="14" customFormat="1" ht="22.5">
      <c r="A30" s="9" t="s">
        <v>31</v>
      </c>
      <c r="B30" s="8" t="s">
        <v>221</v>
      </c>
      <c r="C30" s="9" t="s">
        <v>719</v>
      </c>
      <c r="D30" s="9">
        <v>65</v>
      </c>
      <c r="E30" s="10">
        <v>0.25</v>
      </c>
      <c r="F30" s="40" t="s">
        <v>720</v>
      </c>
      <c r="G30" s="9" t="s">
        <v>718</v>
      </c>
      <c r="H30" s="41" t="s">
        <v>706</v>
      </c>
    </row>
    <row r="31" spans="1:8" s="14" customFormat="1" ht="45">
      <c r="A31" s="9" t="s">
        <v>31</v>
      </c>
      <c r="B31" s="8" t="s">
        <v>221</v>
      </c>
      <c r="C31" s="9" t="s">
        <v>721</v>
      </c>
      <c r="D31" s="9">
        <v>40</v>
      </c>
      <c r="E31" s="10" t="s">
        <v>722</v>
      </c>
      <c r="F31" s="40" t="s">
        <v>723</v>
      </c>
      <c r="G31" s="9" t="s">
        <v>724</v>
      </c>
      <c r="H31" s="41" t="s">
        <v>706</v>
      </c>
    </row>
    <row r="32" spans="1:8" s="14" customFormat="1" ht="45">
      <c r="A32" s="9" t="s">
        <v>17</v>
      </c>
      <c r="B32" s="8" t="s">
        <v>725</v>
      </c>
      <c r="C32" s="9" t="s">
        <v>726</v>
      </c>
      <c r="D32" s="9">
        <v>12</v>
      </c>
      <c r="E32" s="10">
        <v>0.0316</v>
      </c>
      <c r="F32" s="40" t="s">
        <v>727</v>
      </c>
      <c r="G32" s="9" t="s">
        <v>728</v>
      </c>
      <c r="H32" s="41" t="s">
        <v>706</v>
      </c>
    </row>
    <row r="33" spans="1:8" s="14" customFormat="1" ht="45">
      <c r="A33" s="9" t="s">
        <v>17</v>
      </c>
      <c r="B33" s="8" t="s">
        <v>729</v>
      </c>
      <c r="C33" s="9" t="s">
        <v>730</v>
      </c>
      <c r="D33" s="9">
        <v>13</v>
      </c>
      <c r="E33" s="10">
        <v>0.0316</v>
      </c>
      <c r="F33" s="40" t="s">
        <v>731</v>
      </c>
      <c r="G33" s="9" t="s">
        <v>732</v>
      </c>
      <c r="H33" s="41" t="s">
        <v>706</v>
      </c>
    </row>
    <row r="34" spans="1:8" s="14" customFormat="1" ht="67.5">
      <c r="A34" s="9" t="s">
        <v>41</v>
      </c>
      <c r="B34" s="8" t="s">
        <v>733</v>
      </c>
      <c r="C34" s="9" t="s">
        <v>734</v>
      </c>
      <c r="D34" s="9">
        <v>291</v>
      </c>
      <c r="E34" s="10">
        <v>1.22</v>
      </c>
      <c r="F34" s="40" t="s">
        <v>735</v>
      </c>
      <c r="G34" s="9" t="s">
        <v>736</v>
      </c>
      <c r="H34" s="41" t="s">
        <v>706</v>
      </c>
    </row>
    <row r="35" spans="1:8" s="14" customFormat="1" ht="45">
      <c r="A35" s="9" t="s">
        <v>31</v>
      </c>
      <c r="B35" s="8" t="s">
        <v>737</v>
      </c>
      <c r="C35" s="9" t="s">
        <v>738</v>
      </c>
      <c r="D35" s="9">
        <v>22</v>
      </c>
      <c r="E35" s="10">
        <v>0.08</v>
      </c>
      <c r="F35" s="40" t="s">
        <v>739</v>
      </c>
      <c r="G35" s="9" t="s">
        <v>740</v>
      </c>
      <c r="H35" s="41" t="s">
        <v>706</v>
      </c>
    </row>
    <row r="36" spans="1:8" s="14" customFormat="1" ht="56.25">
      <c r="A36" s="9" t="s">
        <v>17</v>
      </c>
      <c r="B36" s="8" t="s">
        <v>741</v>
      </c>
      <c r="C36" s="9" t="s">
        <v>742</v>
      </c>
      <c r="D36" s="9">
        <v>10</v>
      </c>
      <c r="E36" s="10">
        <v>0.04</v>
      </c>
      <c r="F36" s="40" t="s">
        <v>743</v>
      </c>
      <c r="G36" s="9" t="s">
        <v>744</v>
      </c>
      <c r="H36" s="41" t="s">
        <v>706</v>
      </c>
    </row>
    <row r="37" spans="1:8" s="14" customFormat="1" ht="45">
      <c r="A37" s="9" t="s">
        <v>17</v>
      </c>
      <c r="B37" s="8" t="s">
        <v>700</v>
      </c>
      <c r="C37" s="9" t="s">
        <v>745</v>
      </c>
      <c r="D37" s="9">
        <v>14</v>
      </c>
      <c r="E37" s="10">
        <v>0.3241</v>
      </c>
      <c r="F37" s="40" t="s">
        <v>746</v>
      </c>
      <c r="G37" s="9" t="s">
        <v>703</v>
      </c>
      <c r="H37" s="41" t="s">
        <v>706</v>
      </c>
    </row>
    <row r="38" spans="1:8" ht="22.5">
      <c r="A38" s="9" t="s">
        <v>41</v>
      </c>
      <c r="B38" s="8" t="s">
        <v>221</v>
      </c>
      <c r="C38" s="9" t="s">
        <v>747</v>
      </c>
      <c r="D38" s="9">
        <v>19</v>
      </c>
      <c r="E38" s="10" t="s">
        <v>221</v>
      </c>
      <c r="F38" s="40" t="s">
        <v>748</v>
      </c>
      <c r="G38" s="9" t="s">
        <v>749</v>
      </c>
      <c r="H38" s="41" t="s">
        <v>750</v>
      </c>
    </row>
    <row r="39" spans="1:8" ht="45">
      <c r="A39" s="9" t="s">
        <v>41</v>
      </c>
      <c r="B39" s="8" t="s">
        <v>751</v>
      </c>
      <c r="C39" s="9" t="s">
        <v>616</v>
      </c>
      <c r="D39" s="9">
        <v>24</v>
      </c>
      <c r="E39" s="10">
        <v>0.25</v>
      </c>
      <c r="F39" s="40" t="s">
        <v>752</v>
      </c>
      <c r="G39" s="9" t="s">
        <v>753</v>
      </c>
      <c r="H39" s="41" t="s">
        <v>750</v>
      </c>
    </row>
    <row r="40" spans="1:8" ht="67.5">
      <c r="A40" s="9" t="s">
        <v>41</v>
      </c>
      <c r="B40" s="8" t="s">
        <v>754</v>
      </c>
      <c r="C40" s="9" t="s">
        <v>755</v>
      </c>
      <c r="D40" s="9">
        <v>18</v>
      </c>
      <c r="E40" s="10">
        <v>0.07</v>
      </c>
      <c r="F40" s="40" t="s">
        <v>756</v>
      </c>
      <c r="G40" s="9" t="s">
        <v>749</v>
      </c>
      <c r="H40" s="41" t="s">
        <v>750</v>
      </c>
    </row>
    <row r="41" spans="1:8" ht="45">
      <c r="A41" s="9" t="s">
        <v>41</v>
      </c>
      <c r="B41" s="9" t="s">
        <v>757</v>
      </c>
      <c r="C41" s="9" t="s">
        <v>758</v>
      </c>
      <c r="D41" s="9">
        <v>15</v>
      </c>
      <c r="E41" s="41">
        <v>0.11</v>
      </c>
      <c r="F41" s="19" t="s">
        <v>759</v>
      </c>
      <c r="G41" s="43" t="s">
        <v>760</v>
      </c>
      <c r="H41" s="41" t="s">
        <v>750</v>
      </c>
    </row>
    <row r="42" spans="1:8" s="44" customFormat="1" ht="22.5">
      <c r="A42" s="9" t="s">
        <v>31</v>
      </c>
      <c r="B42" s="9" t="s">
        <v>761</v>
      </c>
      <c r="C42" s="9" t="s">
        <v>762</v>
      </c>
      <c r="D42" s="9">
        <v>15</v>
      </c>
      <c r="E42" s="41">
        <v>0.42</v>
      </c>
      <c r="F42" s="19" t="s">
        <v>763</v>
      </c>
      <c r="G42" s="43" t="s">
        <v>764</v>
      </c>
      <c r="H42" s="41" t="s">
        <v>750</v>
      </c>
    </row>
    <row r="43" spans="1:8" s="44" customFormat="1" ht="33.75">
      <c r="A43" s="9" t="s">
        <v>31</v>
      </c>
      <c r="B43" s="9" t="s">
        <v>765</v>
      </c>
      <c r="C43" s="9" t="s">
        <v>766</v>
      </c>
      <c r="D43" s="9">
        <v>14</v>
      </c>
      <c r="E43" s="41">
        <v>0.05</v>
      </c>
      <c r="F43" s="19" t="s">
        <v>767</v>
      </c>
      <c r="G43" s="43" t="s">
        <v>768</v>
      </c>
      <c r="H43" s="41" t="s">
        <v>750</v>
      </c>
    </row>
    <row r="44" spans="1:8" s="44" customFormat="1" ht="22.5">
      <c r="A44" s="9" t="s">
        <v>31</v>
      </c>
      <c r="B44" s="45" t="s">
        <v>769</v>
      </c>
      <c r="C44" s="8" t="s">
        <v>770</v>
      </c>
      <c r="D44" s="45">
        <v>44</v>
      </c>
      <c r="E44" s="45">
        <v>0.05</v>
      </c>
      <c r="F44" s="18" t="s">
        <v>771</v>
      </c>
      <c r="G44" s="43" t="s">
        <v>749</v>
      </c>
      <c r="H44" s="41" t="s">
        <v>750</v>
      </c>
    </row>
    <row r="45" spans="1:8" ht="56.25">
      <c r="A45" s="9" t="s">
        <v>17</v>
      </c>
      <c r="B45" s="9" t="s">
        <v>772</v>
      </c>
      <c r="C45" s="9" t="s">
        <v>773</v>
      </c>
      <c r="D45" s="9">
        <v>121</v>
      </c>
      <c r="E45" s="41">
        <v>0.3</v>
      </c>
      <c r="F45" s="19" t="s">
        <v>774</v>
      </c>
      <c r="G45" s="43" t="s">
        <v>775</v>
      </c>
      <c r="H45" s="41" t="s">
        <v>750</v>
      </c>
    </row>
    <row r="46" spans="1:8" ht="90">
      <c r="A46" s="9" t="s">
        <v>17</v>
      </c>
      <c r="B46" s="8" t="s">
        <v>776</v>
      </c>
      <c r="C46" s="9" t="s">
        <v>777</v>
      </c>
      <c r="D46" s="9">
        <v>18</v>
      </c>
      <c r="E46" s="10">
        <v>0.06</v>
      </c>
      <c r="F46" s="40" t="s">
        <v>778</v>
      </c>
      <c r="G46" s="43" t="s">
        <v>779</v>
      </c>
      <c r="H46" s="41" t="s">
        <v>750</v>
      </c>
    </row>
    <row r="47" spans="1:8" ht="33.75">
      <c r="A47" s="9" t="s">
        <v>17</v>
      </c>
      <c r="B47" s="9" t="s">
        <v>780</v>
      </c>
      <c r="C47" s="9" t="s">
        <v>781</v>
      </c>
      <c r="D47" s="9">
        <v>10</v>
      </c>
      <c r="E47" s="41">
        <v>0.03</v>
      </c>
      <c r="F47" s="19" t="s">
        <v>782</v>
      </c>
      <c r="G47" s="43" t="s">
        <v>783</v>
      </c>
      <c r="H47" s="41" t="s">
        <v>750</v>
      </c>
    </row>
    <row r="48" spans="1:8" ht="22.5">
      <c r="A48" s="9" t="s">
        <v>31</v>
      </c>
      <c r="B48" s="9" t="s">
        <v>221</v>
      </c>
      <c r="C48" s="9" t="s">
        <v>784</v>
      </c>
      <c r="D48" s="9" t="s">
        <v>221</v>
      </c>
      <c r="E48" s="41" t="s">
        <v>221</v>
      </c>
      <c r="F48" s="19" t="s">
        <v>221</v>
      </c>
      <c r="G48" s="43" t="s">
        <v>785</v>
      </c>
      <c r="H48" s="41" t="s">
        <v>786</v>
      </c>
    </row>
    <row r="49" spans="1:8" ht="67.5">
      <c r="A49" s="9" t="s">
        <v>41</v>
      </c>
      <c r="B49" s="9" t="s">
        <v>787</v>
      </c>
      <c r="C49" s="9" t="s">
        <v>734</v>
      </c>
      <c r="D49" s="9">
        <v>261</v>
      </c>
      <c r="E49" s="41">
        <v>1.28</v>
      </c>
      <c r="F49" s="19" t="s">
        <v>788</v>
      </c>
      <c r="G49" s="9" t="s">
        <v>789</v>
      </c>
      <c r="H49" s="41" t="s">
        <v>790</v>
      </c>
    </row>
    <row r="50" spans="1:8" s="44" customFormat="1" ht="56.25">
      <c r="A50" s="9" t="s">
        <v>41</v>
      </c>
      <c r="B50" s="8" t="s">
        <v>791</v>
      </c>
      <c r="C50" s="9" t="s">
        <v>792</v>
      </c>
      <c r="D50" s="9">
        <v>60</v>
      </c>
      <c r="E50" s="10">
        <v>0.27</v>
      </c>
      <c r="F50" s="40" t="s">
        <v>793</v>
      </c>
      <c r="G50" s="43" t="s">
        <v>794</v>
      </c>
      <c r="H50" s="41" t="s">
        <v>790</v>
      </c>
    </row>
    <row r="51" spans="1:8" s="44" customFormat="1" ht="33.75">
      <c r="A51" s="9" t="s">
        <v>41</v>
      </c>
      <c r="B51" s="8" t="s">
        <v>795</v>
      </c>
      <c r="C51" s="9" t="s">
        <v>270</v>
      </c>
      <c r="D51" s="9">
        <v>41</v>
      </c>
      <c r="E51" s="10">
        <v>0.25</v>
      </c>
      <c r="F51" s="40" t="s">
        <v>796</v>
      </c>
      <c r="G51" s="43" t="s">
        <v>797</v>
      </c>
      <c r="H51" s="41" t="s">
        <v>790</v>
      </c>
    </row>
    <row r="52" spans="1:8" s="14" customFormat="1" ht="45">
      <c r="A52" s="9" t="s">
        <v>31</v>
      </c>
      <c r="B52" s="13" t="s">
        <v>798</v>
      </c>
      <c r="C52" s="9" t="s">
        <v>799</v>
      </c>
      <c r="D52" s="13">
        <v>119</v>
      </c>
      <c r="E52" s="17">
        <v>0.27</v>
      </c>
      <c r="F52" s="40" t="s">
        <v>65</v>
      </c>
      <c r="G52" s="43" t="s">
        <v>800</v>
      </c>
      <c r="H52" s="41" t="s">
        <v>790</v>
      </c>
    </row>
    <row r="53" spans="1:8" s="14" customFormat="1" ht="33.75">
      <c r="A53" s="9" t="s">
        <v>31</v>
      </c>
      <c r="B53" s="8" t="s">
        <v>801</v>
      </c>
      <c r="C53" s="9" t="s">
        <v>802</v>
      </c>
      <c r="D53" s="9">
        <v>14</v>
      </c>
      <c r="E53" s="8">
        <v>0.11</v>
      </c>
      <c r="F53" s="12" t="s">
        <v>803</v>
      </c>
      <c r="G53" s="43" t="s">
        <v>804</v>
      </c>
      <c r="H53" s="41" t="s">
        <v>790</v>
      </c>
    </row>
    <row r="54" spans="1:8" s="14" customFormat="1" ht="45">
      <c r="A54" s="8" t="s">
        <v>31</v>
      </c>
      <c r="B54" s="8" t="s">
        <v>805</v>
      </c>
      <c r="C54" s="8" t="s">
        <v>802</v>
      </c>
      <c r="D54" s="8">
        <v>23</v>
      </c>
      <c r="E54" s="9">
        <v>0.11</v>
      </c>
      <c r="F54" s="46" t="s">
        <v>806</v>
      </c>
      <c r="G54" s="43" t="s">
        <v>749</v>
      </c>
      <c r="H54" s="41" t="s">
        <v>790</v>
      </c>
    </row>
    <row r="55" spans="1:8" s="14" customFormat="1" ht="45">
      <c r="A55" s="9" t="s">
        <v>31</v>
      </c>
      <c r="B55" s="9" t="s">
        <v>221</v>
      </c>
      <c r="C55" s="9" t="s">
        <v>807</v>
      </c>
      <c r="D55" s="9" t="s">
        <v>221</v>
      </c>
      <c r="E55" s="10" t="s">
        <v>221</v>
      </c>
      <c r="F55" s="40" t="s">
        <v>808</v>
      </c>
      <c r="G55" s="43" t="s">
        <v>809</v>
      </c>
      <c r="H55" s="41" t="s">
        <v>790</v>
      </c>
    </row>
    <row r="56" spans="1:8" s="44" customFormat="1" ht="78.75">
      <c r="A56" s="9" t="s">
        <v>17</v>
      </c>
      <c r="B56" s="9" t="s">
        <v>810</v>
      </c>
      <c r="C56" s="9" t="s">
        <v>811</v>
      </c>
      <c r="D56" s="9">
        <v>448</v>
      </c>
      <c r="E56" s="41">
        <v>5.1461</v>
      </c>
      <c r="F56" s="19" t="s">
        <v>812</v>
      </c>
      <c r="G56" s="43" t="s">
        <v>813</v>
      </c>
      <c r="H56" s="41" t="s">
        <v>790</v>
      </c>
    </row>
    <row r="57" spans="1:8" s="14" customFormat="1" ht="45">
      <c r="A57" s="9" t="s">
        <v>17</v>
      </c>
      <c r="B57" s="8" t="s">
        <v>814</v>
      </c>
      <c r="C57" s="9" t="s">
        <v>815</v>
      </c>
      <c r="D57" s="9">
        <v>44</v>
      </c>
      <c r="E57" s="10">
        <v>0.65</v>
      </c>
      <c r="F57" s="40" t="s">
        <v>816</v>
      </c>
      <c r="G57" s="43" t="s">
        <v>817</v>
      </c>
      <c r="H57" s="41" t="s">
        <v>790</v>
      </c>
    </row>
    <row r="58" spans="1:8" s="14" customFormat="1" ht="45">
      <c r="A58" s="9" t="s">
        <v>17</v>
      </c>
      <c r="B58" s="9" t="s">
        <v>818</v>
      </c>
      <c r="C58" s="9" t="s">
        <v>819</v>
      </c>
      <c r="D58" s="25">
        <v>71</v>
      </c>
      <c r="E58" s="9">
        <v>0.37</v>
      </c>
      <c r="F58" s="40" t="s">
        <v>820</v>
      </c>
      <c r="G58" s="43" t="s">
        <v>821</v>
      </c>
      <c r="H58" s="41" t="s">
        <v>790</v>
      </c>
    </row>
    <row r="59" spans="1:8" s="14" customFormat="1" ht="56.25">
      <c r="A59" s="47" t="s">
        <v>17</v>
      </c>
      <c r="B59" s="9" t="s">
        <v>822</v>
      </c>
      <c r="C59" s="9" t="s">
        <v>823</v>
      </c>
      <c r="D59" s="47">
        <v>144</v>
      </c>
      <c r="E59" s="8">
        <v>0.27</v>
      </c>
      <c r="F59" s="18" t="s">
        <v>824</v>
      </c>
      <c r="G59" s="43" t="s">
        <v>825</v>
      </c>
      <c r="H59" s="41" t="s">
        <v>790</v>
      </c>
    </row>
    <row r="60" spans="1:8" s="14" customFormat="1" ht="45">
      <c r="A60" s="9" t="s">
        <v>17</v>
      </c>
      <c r="B60" s="8" t="s">
        <v>826</v>
      </c>
      <c r="C60" s="8" t="s">
        <v>827</v>
      </c>
      <c r="D60" s="9">
        <v>33</v>
      </c>
      <c r="E60" s="9">
        <v>0.19</v>
      </c>
      <c r="F60" s="18" t="s">
        <v>828</v>
      </c>
      <c r="G60" s="43" t="s">
        <v>829</v>
      </c>
      <c r="H60" s="41" t="s">
        <v>790</v>
      </c>
    </row>
    <row r="61" spans="1:8" s="14" customFormat="1" ht="45">
      <c r="A61" s="47" t="s">
        <v>17</v>
      </c>
      <c r="B61" s="9" t="s">
        <v>830</v>
      </c>
      <c r="C61" s="9" t="s">
        <v>831</v>
      </c>
      <c r="D61" s="47">
        <v>18</v>
      </c>
      <c r="E61" s="8">
        <v>0.1</v>
      </c>
      <c r="F61" s="18" t="s">
        <v>832</v>
      </c>
      <c r="G61" s="43" t="s">
        <v>833</v>
      </c>
      <c r="H61" s="41" t="s">
        <v>790</v>
      </c>
    </row>
    <row r="62" spans="1:8" s="14" customFormat="1" ht="56.25">
      <c r="A62" s="9" t="s">
        <v>17</v>
      </c>
      <c r="B62" s="9" t="s">
        <v>834</v>
      </c>
      <c r="C62" s="9" t="s">
        <v>835</v>
      </c>
      <c r="D62" s="9">
        <v>11</v>
      </c>
      <c r="E62" s="9">
        <v>0.01</v>
      </c>
      <c r="F62" s="18" t="s">
        <v>836</v>
      </c>
      <c r="G62" s="43" t="s">
        <v>837</v>
      </c>
      <c r="H62" s="41" t="s">
        <v>790</v>
      </c>
    </row>
    <row r="63" spans="1:8" s="24" customFormat="1" ht="90">
      <c r="A63" s="9" t="s">
        <v>41</v>
      </c>
      <c r="B63" s="8" t="s">
        <v>838</v>
      </c>
      <c r="C63" s="9" t="s">
        <v>839</v>
      </c>
      <c r="D63" s="9">
        <v>6</v>
      </c>
      <c r="E63" s="10">
        <v>0.5</v>
      </c>
      <c r="F63" s="40" t="s">
        <v>840</v>
      </c>
      <c r="G63" s="43" t="s">
        <v>841</v>
      </c>
      <c r="H63" s="41" t="s">
        <v>842</v>
      </c>
    </row>
    <row r="64" spans="1:8" s="6" customFormat="1" ht="45">
      <c r="A64" s="9" t="s">
        <v>41</v>
      </c>
      <c r="B64" s="9" t="s">
        <v>843</v>
      </c>
      <c r="C64" s="9" t="s">
        <v>844</v>
      </c>
      <c r="D64" s="9">
        <v>11</v>
      </c>
      <c r="E64" s="9">
        <v>0.1</v>
      </c>
      <c r="F64" s="19" t="s">
        <v>845</v>
      </c>
      <c r="G64" s="9" t="s">
        <v>846</v>
      </c>
      <c r="H64" s="41" t="s">
        <v>842</v>
      </c>
    </row>
    <row r="65" spans="1:8" s="14" customFormat="1" ht="33.75">
      <c r="A65" s="9" t="s">
        <v>41</v>
      </c>
      <c r="B65" s="9" t="s">
        <v>847</v>
      </c>
      <c r="C65" s="9" t="s">
        <v>848</v>
      </c>
      <c r="D65" s="9">
        <v>15</v>
      </c>
      <c r="E65" s="41">
        <v>0.05</v>
      </c>
      <c r="F65" s="19" t="s">
        <v>849</v>
      </c>
      <c r="G65" s="9" t="s">
        <v>850</v>
      </c>
      <c r="H65" s="41" t="s">
        <v>842</v>
      </c>
    </row>
    <row r="66" spans="1:8" s="44" customFormat="1" ht="45">
      <c r="A66" s="9" t="s">
        <v>31</v>
      </c>
      <c r="B66" s="9" t="s">
        <v>851</v>
      </c>
      <c r="C66" s="9" t="s">
        <v>852</v>
      </c>
      <c r="D66" s="9">
        <v>212</v>
      </c>
      <c r="E66" s="10">
        <v>0.74</v>
      </c>
      <c r="F66" s="40" t="s">
        <v>853</v>
      </c>
      <c r="G66" s="43" t="s">
        <v>854</v>
      </c>
      <c r="H66" s="41" t="s">
        <v>842</v>
      </c>
    </row>
    <row r="67" spans="1:8" s="14" customFormat="1" ht="45">
      <c r="A67" s="9" t="s">
        <v>31</v>
      </c>
      <c r="B67" s="9" t="s">
        <v>855</v>
      </c>
      <c r="C67" s="9" t="s">
        <v>856</v>
      </c>
      <c r="D67" s="9">
        <v>146</v>
      </c>
      <c r="E67" s="10">
        <v>0.66</v>
      </c>
      <c r="F67" s="25" t="s">
        <v>857</v>
      </c>
      <c r="G67" s="43" t="s">
        <v>858</v>
      </c>
      <c r="H67" s="41" t="s">
        <v>842</v>
      </c>
    </row>
    <row r="68" spans="1:8" s="14" customFormat="1" ht="45">
      <c r="A68" s="9" t="s">
        <v>31</v>
      </c>
      <c r="B68" s="8" t="s">
        <v>221</v>
      </c>
      <c r="C68" s="9" t="s">
        <v>859</v>
      </c>
      <c r="D68" s="9" t="s">
        <v>221</v>
      </c>
      <c r="E68" s="10" t="s">
        <v>221</v>
      </c>
      <c r="F68" s="40" t="s">
        <v>860</v>
      </c>
      <c r="G68" s="43" t="s">
        <v>861</v>
      </c>
      <c r="H68" s="41" t="s">
        <v>842</v>
      </c>
    </row>
    <row r="69" spans="1:8" s="14" customFormat="1" ht="45">
      <c r="A69" s="10" t="s">
        <v>17</v>
      </c>
      <c r="B69" s="8" t="s">
        <v>862</v>
      </c>
      <c r="C69" s="8" t="s">
        <v>863</v>
      </c>
      <c r="D69" s="9">
        <v>14</v>
      </c>
      <c r="E69" s="10">
        <v>0.35</v>
      </c>
      <c r="F69" s="48" t="s">
        <v>864</v>
      </c>
      <c r="G69" s="43" t="s">
        <v>865</v>
      </c>
      <c r="H69" s="41" t="s">
        <v>842</v>
      </c>
    </row>
    <row r="70" spans="1:8" s="14" customFormat="1" ht="45">
      <c r="A70" s="9" t="s">
        <v>17</v>
      </c>
      <c r="B70" s="9" t="s">
        <v>866</v>
      </c>
      <c r="C70" s="9" t="s">
        <v>867</v>
      </c>
      <c r="D70" s="9">
        <v>28</v>
      </c>
      <c r="E70" s="10">
        <v>0.15</v>
      </c>
      <c r="F70" s="40" t="s">
        <v>868</v>
      </c>
      <c r="G70" s="43" t="s">
        <v>869</v>
      </c>
      <c r="H70" s="41" t="s">
        <v>842</v>
      </c>
    </row>
    <row r="71" spans="1:8" s="14" customFormat="1" ht="33.75">
      <c r="A71" s="9" t="s">
        <v>17</v>
      </c>
      <c r="B71" s="9" t="s">
        <v>870</v>
      </c>
      <c r="C71" s="9" t="s">
        <v>871</v>
      </c>
      <c r="D71" s="9">
        <v>14</v>
      </c>
      <c r="E71" s="10">
        <v>0.03</v>
      </c>
      <c r="F71" s="40" t="s">
        <v>872</v>
      </c>
      <c r="G71" s="43" t="s">
        <v>873</v>
      </c>
      <c r="H71" s="41" t="s">
        <v>842</v>
      </c>
    </row>
    <row r="72" spans="1:8" s="14" customFormat="1" ht="33.75">
      <c r="A72" s="8" t="s">
        <v>17</v>
      </c>
      <c r="B72" s="8" t="s">
        <v>874</v>
      </c>
      <c r="C72" s="8" t="s">
        <v>875</v>
      </c>
      <c r="D72" s="8">
        <v>14</v>
      </c>
      <c r="E72" s="8">
        <v>0.03</v>
      </c>
      <c r="F72" s="46" t="s">
        <v>876</v>
      </c>
      <c r="G72" s="43" t="s">
        <v>877</v>
      </c>
      <c r="H72" s="41" t="s">
        <v>842</v>
      </c>
    </row>
    <row r="73" spans="1:8" s="14" customFormat="1" ht="45">
      <c r="A73" s="9" t="s">
        <v>17</v>
      </c>
      <c r="B73" s="9" t="s">
        <v>878</v>
      </c>
      <c r="C73" s="9" t="s">
        <v>879</v>
      </c>
      <c r="D73" s="9">
        <v>12</v>
      </c>
      <c r="E73" s="9">
        <v>0.02</v>
      </c>
      <c r="F73" s="19" t="s">
        <v>880</v>
      </c>
      <c r="G73" s="9" t="s">
        <v>881</v>
      </c>
      <c r="H73" s="41" t="s">
        <v>842</v>
      </c>
    </row>
    <row r="74" spans="1:8" s="14" customFormat="1" ht="56.25">
      <c r="A74" s="9" t="s">
        <v>31</v>
      </c>
      <c r="B74" s="8" t="s">
        <v>882</v>
      </c>
      <c r="C74" s="9" t="s">
        <v>883</v>
      </c>
      <c r="D74" s="9">
        <v>64</v>
      </c>
      <c r="E74" s="10">
        <v>0.19</v>
      </c>
      <c r="F74" s="40" t="s">
        <v>884</v>
      </c>
      <c r="G74" s="43" t="s">
        <v>885</v>
      </c>
      <c r="H74" s="41" t="s">
        <v>886</v>
      </c>
    </row>
    <row r="75" spans="1:8" s="14" customFormat="1" ht="22.5">
      <c r="A75" s="9" t="s">
        <v>31</v>
      </c>
      <c r="B75" s="8" t="s">
        <v>887</v>
      </c>
      <c r="C75" s="9" t="s">
        <v>766</v>
      </c>
      <c r="D75" s="9">
        <v>14</v>
      </c>
      <c r="E75" s="10">
        <v>0.05</v>
      </c>
      <c r="F75" s="40" t="s">
        <v>888</v>
      </c>
      <c r="G75" s="43" t="s">
        <v>889</v>
      </c>
      <c r="H75" s="41" t="s">
        <v>886</v>
      </c>
    </row>
    <row r="76" spans="1:8" s="14" customFormat="1" ht="56.25">
      <c r="A76" s="9" t="s">
        <v>17</v>
      </c>
      <c r="B76" s="9" t="s">
        <v>890</v>
      </c>
      <c r="C76" s="9" t="s">
        <v>823</v>
      </c>
      <c r="D76" s="9">
        <v>144</v>
      </c>
      <c r="E76" s="9">
        <v>0.27</v>
      </c>
      <c r="F76" s="19" t="s">
        <v>891</v>
      </c>
      <c r="G76" s="9" t="s">
        <v>892</v>
      </c>
      <c r="H76" s="41" t="s">
        <v>886</v>
      </c>
    </row>
    <row r="77" spans="1:8" s="14" customFormat="1" ht="45">
      <c r="A77" s="9" t="s">
        <v>17</v>
      </c>
      <c r="B77" s="9" t="s">
        <v>893</v>
      </c>
      <c r="C77" s="9" t="s">
        <v>894</v>
      </c>
      <c r="D77" s="9">
        <v>27</v>
      </c>
      <c r="E77" s="9">
        <v>0.06</v>
      </c>
      <c r="F77" s="19" t="s">
        <v>895</v>
      </c>
      <c r="G77" s="9" t="s">
        <v>896</v>
      </c>
      <c r="H77" s="41" t="s">
        <v>886</v>
      </c>
    </row>
    <row r="78" spans="1:8" s="14" customFormat="1" ht="33.75">
      <c r="A78" s="9" t="s">
        <v>17</v>
      </c>
      <c r="B78" s="9" t="s">
        <v>897</v>
      </c>
      <c r="C78" s="9" t="s">
        <v>898</v>
      </c>
      <c r="D78" s="9">
        <v>12</v>
      </c>
      <c r="E78" s="9">
        <v>0.05</v>
      </c>
      <c r="F78" s="19" t="s">
        <v>899</v>
      </c>
      <c r="G78" s="9" t="s">
        <v>900</v>
      </c>
      <c r="H78" s="41" t="s">
        <v>886</v>
      </c>
    </row>
    <row r="79" spans="1:8" s="14" customFormat="1" ht="45">
      <c r="A79" s="9" t="s">
        <v>17</v>
      </c>
      <c r="B79" s="9" t="s">
        <v>901</v>
      </c>
      <c r="C79" s="9" t="s">
        <v>835</v>
      </c>
      <c r="D79" s="9">
        <v>11</v>
      </c>
      <c r="E79" s="9">
        <v>0.01</v>
      </c>
      <c r="F79" s="19" t="s">
        <v>902</v>
      </c>
      <c r="G79" s="9" t="s">
        <v>903</v>
      </c>
      <c r="H79" s="41" t="s">
        <v>886</v>
      </c>
    </row>
    <row r="80" spans="1:8" s="14" customFormat="1" ht="67.5">
      <c r="A80" s="9" t="s">
        <v>41</v>
      </c>
      <c r="B80" s="9" t="s">
        <v>904</v>
      </c>
      <c r="C80" s="9" t="s">
        <v>905</v>
      </c>
      <c r="D80" s="9">
        <v>15</v>
      </c>
      <c r="E80" s="41">
        <v>0.19</v>
      </c>
      <c r="F80" s="19" t="s">
        <v>906</v>
      </c>
      <c r="G80" s="9" t="s">
        <v>907</v>
      </c>
      <c r="H80" s="41" t="s">
        <v>908</v>
      </c>
    </row>
    <row r="81" spans="1:8" ht="45">
      <c r="A81" s="9" t="s">
        <v>41</v>
      </c>
      <c r="B81" s="9" t="s">
        <v>221</v>
      </c>
      <c r="C81" s="9" t="s">
        <v>616</v>
      </c>
      <c r="D81" s="9">
        <v>24</v>
      </c>
      <c r="E81" s="41">
        <v>0.1442</v>
      </c>
      <c r="F81" s="19" t="s">
        <v>909</v>
      </c>
      <c r="G81" s="9" t="s">
        <v>910</v>
      </c>
      <c r="H81" s="41" t="s">
        <v>908</v>
      </c>
    </row>
    <row r="82" spans="1:8" ht="45">
      <c r="A82" s="9" t="s">
        <v>41</v>
      </c>
      <c r="B82" s="9" t="s">
        <v>911</v>
      </c>
      <c r="C82" s="9" t="s">
        <v>912</v>
      </c>
      <c r="D82" s="9">
        <v>22</v>
      </c>
      <c r="E82" s="41">
        <v>0.06</v>
      </c>
      <c r="F82" s="19" t="s">
        <v>913</v>
      </c>
      <c r="G82" s="9" t="s">
        <v>914</v>
      </c>
      <c r="H82" s="41" t="s">
        <v>908</v>
      </c>
    </row>
    <row r="83" spans="1:8" ht="22.5">
      <c r="A83" s="9" t="s">
        <v>41</v>
      </c>
      <c r="B83" s="9" t="s">
        <v>915</v>
      </c>
      <c r="C83" s="9" t="s">
        <v>916</v>
      </c>
      <c r="D83" s="9">
        <v>14</v>
      </c>
      <c r="E83" s="41">
        <v>0.05</v>
      </c>
      <c r="F83" s="19" t="s">
        <v>917</v>
      </c>
      <c r="G83" s="9" t="s">
        <v>918</v>
      </c>
      <c r="H83" s="41" t="s">
        <v>908</v>
      </c>
    </row>
    <row r="84" spans="1:8" ht="33.75">
      <c r="A84" s="9" t="s">
        <v>31</v>
      </c>
      <c r="B84" s="8" t="s">
        <v>919</v>
      </c>
      <c r="C84" s="9" t="s">
        <v>920</v>
      </c>
      <c r="D84" s="9">
        <v>15</v>
      </c>
      <c r="E84" s="10">
        <v>0.13</v>
      </c>
      <c r="F84" s="40" t="s">
        <v>921</v>
      </c>
      <c r="G84" s="43" t="s">
        <v>922</v>
      </c>
      <c r="H84" s="41" t="s">
        <v>908</v>
      </c>
    </row>
    <row r="85" spans="1:8" ht="45">
      <c r="A85" s="9" t="s">
        <v>31</v>
      </c>
      <c r="B85" s="9" t="s">
        <v>923</v>
      </c>
      <c r="C85" s="9" t="s">
        <v>924</v>
      </c>
      <c r="D85" s="9">
        <v>14</v>
      </c>
      <c r="E85" s="41">
        <v>0.1</v>
      </c>
      <c r="F85" s="19" t="s">
        <v>925</v>
      </c>
      <c r="G85" s="43" t="s">
        <v>850</v>
      </c>
      <c r="H85" s="41" t="s">
        <v>908</v>
      </c>
    </row>
    <row r="86" spans="1:8" ht="22.5">
      <c r="A86" s="31" t="s">
        <v>17</v>
      </c>
      <c r="B86" s="31" t="s">
        <v>926</v>
      </c>
      <c r="C86" s="31" t="s">
        <v>927</v>
      </c>
      <c r="D86" s="31">
        <v>10</v>
      </c>
      <c r="E86" s="31">
        <v>0.04</v>
      </c>
      <c r="F86" s="32" t="s">
        <v>928</v>
      </c>
      <c r="G86" s="31" t="s">
        <v>929</v>
      </c>
      <c r="H86" s="86" t="s">
        <v>908</v>
      </c>
    </row>
    <row r="87" spans="1:91" s="88" customFormat="1" ht="90">
      <c r="A87" s="9" t="s">
        <v>31</v>
      </c>
      <c r="B87" s="9" t="s">
        <v>930</v>
      </c>
      <c r="C87" s="9" t="s">
        <v>318</v>
      </c>
      <c r="D87" s="9">
        <v>22</v>
      </c>
      <c r="E87" s="41">
        <v>0.05</v>
      </c>
      <c r="F87" s="87" t="s">
        <v>319</v>
      </c>
      <c r="G87" s="9" t="s">
        <v>931</v>
      </c>
      <c r="H87" s="89">
        <v>42675</v>
      </c>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90"/>
      <c r="CC87" s="90"/>
      <c r="CD87" s="90"/>
      <c r="CE87" s="90"/>
      <c r="CF87" s="90"/>
      <c r="CG87" s="90"/>
      <c r="CH87" s="90"/>
      <c r="CI87" s="90"/>
      <c r="CJ87" s="90"/>
      <c r="CK87" s="90"/>
      <c r="CL87" s="90"/>
      <c r="CM87" s="90"/>
    </row>
    <row r="88" spans="1:8" ht="33.75">
      <c r="A88" s="59" t="s">
        <v>17</v>
      </c>
      <c r="B88" s="58" t="s">
        <v>932</v>
      </c>
      <c r="C88" s="59" t="s">
        <v>373</v>
      </c>
      <c r="D88" s="58">
        <v>22</v>
      </c>
      <c r="E88" s="59">
        <v>0.04</v>
      </c>
      <c r="F88" s="60" t="s">
        <v>933</v>
      </c>
      <c r="G88" s="9" t="s">
        <v>934</v>
      </c>
      <c r="H88" s="41" t="s">
        <v>935</v>
      </c>
    </row>
    <row r="89" spans="1:8" s="85" customFormat="1" ht="56.25">
      <c r="A89" s="13" t="s">
        <v>17</v>
      </c>
      <c r="B89" s="9" t="s">
        <v>936</v>
      </c>
      <c r="C89" s="9" t="s">
        <v>100</v>
      </c>
      <c r="D89" s="13">
        <v>36</v>
      </c>
      <c r="E89" s="17">
        <v>0.1424</v>
      </c>
      <c r="F89" s="19" t="s">
        <v>937</v>
      </c>
      <c r="G89" s="9" t="s">
        <v>938</v>
      </c>
      <c r="H89" s="41" t="s">
        <v>935</v>
      </c>
    </row>
    <row r="90" spans="1:9" s="85" customFormat="1" ht="90">
      <c r="A90" s="13" t="s">
        <v>17</v>
      </c>
      <c r="B90" s="9" t="s">
        <v>939</v>
      </c>
      <c r="C90" s="9" t="s">
        <v>940</v>
      </c>
      <c r="D90" s="13">
        <v>28</v>
      </c>
      <c r="E90" s="17">
        <v>0.1</v>
      </c>
      <c r="F90" s="19" t="s">
        <v>941</v>
      </c>
      <c r="G90" s="9" t="s">
        <v>942</v>
      </c>
      <c r="H90" s="41" t="s">
        <v>935</v>
      </c>
      <c r="I90" s="49"/>
    </row>
    <row r="91" spans="1:8" ht="45">
      <c r="A91" s="9" t="s">
        <v>41</v>
      </c>
      <c r="B91" s="13" t="s">
        <v>943</v>
      </c>
      <c r="C91" s="9" t="s">
        <v>944</v>
      </c>
      <c r="D91" s="13">
        <v>23</v>
      </c>
      <c r="E91" s="17">
        <v>0.079</v>
      </c>
      <c r="F91" s="18" t="s">
        <v>945</v>
      </c>
      <c r="G91" s="9" t="s">
        <v>946</v>
      </c>
      <c r="H91" s="41" t="s">
        <v>1230</v>
      </c>
    </row>
    <row r="92" spans="1:8" ht="78.75">
      <c r="A92" s="13" t="s">
        <v>41</v>
      </c>
      <c r="B92" s="9" t="s">
        <v>947</v>
      </c>
      <c r="C92" s="9" t="s">
        <v>948</v>
      </c>
      <c r="D92" s="13">
        <v>41</v>
      </c>
      <c r="E92" s="17">
        <v>0.1666</v>
      </c>
      <c r="F92" s="19" t="s">
        <v>949</v>
      </c>
      <c r="G92" s="9" t="s">
        <v>950</v>
      </c>
      <c r="H92" s="41" t="s">
        <v>1230</v>
      </c>
    </row>
    <row r="93" spans="1:8" ht="15">
      <c r="A93" s="9" t="s">
        <v>17</v>
      </c>
      <c r="B93" s="9"/>
      <c r="C93" s="9" t="s">
        <v>588</v>
      </c>
      <c r="D93" s="9">
        <v>0</v>
      </c>
      <c r="E93" s="9">
        <v>0.9</v>
      </c>
      <c r="F93" s="19" t="s">
        <v>1228</v>
      </c>
      <c r="G93" s="9" t="s">
        <v>1229</v>
      </c>
      <c r="H93" s="41" t="s">
        <v>1230</v>
      </c>
    </row>
    <row r="94" spans="1:8" ht="45">
      <c r="A94" s="13" t="s">
        <v>31</v>
      </c>
      <c r="B94" s="9" t="s">
        <v>479</v>
      </c>
      <c r="C94" s="21" t="s">
        <v>480</v>
      </c>
      <c r="D94" s="13">
        <v>52</v>
      </c>
      <c r="E94" s="17">
        <v>0.06</v>
      </c>
      <c r="F94" s="19" t="s">
        <v>481</v>
      </c>
      <c r="G94" s="9" t="s">
        <v>1375</v>
      </c>
      <c r="H94" s="41" t="s">
        <v>1376</v>
      </c>
    </row>
    <row r="95" spans="1:8" ht="45">
      <c r="A95" s="13" t="s">
        <v>31</v>
      </c>
      <c r="B95" s="9" t="s">
        <v>314</v>
      </c>
      <c r="C95" s="21" t="s">
        <v>315</v>
      </c>
      <c r="D95" s="9">
        <v>24</v>
      </c>
      <c r="E95" s="9">
        <v>0.11</v>
      </c>
      <c r="F95" s="19" t="s">
        <v>316</v>
      </c>
      <c r="G95" s="9" t="s">
        <v>1379</v>
      </c>
      <c r="H95" s="41" t="s">
        <v>1376</v>
      </c>
    </row>
    <row r="96" spans="1:8" ht="45">
      <c r="A96" s="9" t="s">
        <v>17</v>
      </c>
      <c r="B96" s="9" t="s">
        <v>451</v>
      </c>
      <c r="C96" s="9" t="s">
        <v>452</v>
      </c>
      <c r="D96" s="9">
        <v>202</v>
      </c>
      <c r="E96" s="10">
        <v>0.4</v>
      </c>
      <c r="F96" s="19" t="s">
        <v>453</v>
      </c>
      <c r="G96" s="9" t="s">
        <v>1378</v>
      </c>
      <c r="H96" s="41" t="s">
        <v>1376</v>
      </c>
    </row>
    <row r="97" spans="1:8" ht="56.25">
      <c r="A97" s="9" t="s">
        <v>31</v>
      </c>
      <c r="B97" s="9" t="s">
        <v>166</v>
      </c>
      <c r="C97" s="9" t="s">
        <v>167</v>
      </c>
      <c r="D97" s="9">
        <v>335</v>
      </c>
      <c r="E97" s="9">
        <v>1.13</v>
      </c>
      <c r="F97" s="19" t="s">
        <v>168</v>
      </c>
      <c r="G97" s="9" t="s">
        <v>1377</v>
      </c>
      <c r="H97" s="41" t="s">
        <v>1376</v>
      </c>
    </row>
    <row r="98" spans="1:8" ht="67.5">
      <c r="A98" s="14" t="s">
        <v>17</v>
      </c>
      <c r="B98" s="9" t="s">
        <v>169</v>
      </c>
      <c r="C98" s="9" t="s">
        <v>170</v>
      </c>
      <c r="D98" s="13">
        <v>246</v>
      </c>
      <c r="E98" s="17">
        <v>0.7352</v>
      </c>
      <c r="F98" s="19" t="s">
        <v>171</v>
      </c>
      <c r="G98" s="9" t="s">
        <v>1377</v>
      </c>
      <c r="H98" s="41" t="s">
        <v>1376</v>
      </c>
    </row>
    <row r="99" spans="1:8" ht="56.25">
      <c r="A99" s="13" t="s">
        <v>41</v>
      </c>
      <c r="B99" s="13" t="s">
        <v>70</v>
      </c>
      <c r="C99" s="9" t="s">
        <v>71</v>
      </c>
      <c r="D99" s="13">
        <v>89</v>
      </c>
      <c r="E99" s="17">
        <v>0.0467</v>
      </c>
      <c r="F99" s="18" t="s">
        <v>72</v>
      </c>
      <c r="G99" s="14" t="s">
        <v>618</v>
      </c>
      <c r="H99" s="41" t="s">
        <v>1376</v>
      </c>
    </row>
    <row r="100" spans="1:8" ht="45">
      <c r="A100" s="13" t="s">
        <v>31</v>
      </c>
      <c r="B100" s="13" t="s">
        <v>348</v>
      </c>
      <c r="C100" s="9" t="s">
        <v>349</v>
      </c>
      <c r="D100" s="13">
        <v>20</v>
      </c>
      <c r="E100" s="17">
        <v>0.1</v>
      </c>
      <c r="F100" s="18" t="s">
        <v>350</v>
      </c>
      <c r="G100" s="14" t="s">
        <v>618</v>
      </c>
      <c r="H100" s="41" t="s">
        <v>1376</v>
      </c>
    </row>
    <row r="101" spans="1:8" ht="33.75">
      <c r="A101" s="9" t="s">
        <v>17</v>
      </c>
      <c r="B101" s="9" t="s">
        <v>102</v>
      </c>
      <c r="C101" s="9" t="s">
        <v>103</v>
      </c>
      <c r="D101" s="9">
        <v>34</v>
      </c>
      <c r="E101" s="10">
        <v>0.0776</v>
      </c>
      <c r="F101" s="19" t="s">
        <v>104</v>
      </c>
      <c r="G101" s="9" t="s">
        <v>1391</v>
      </c>
      <c r="H101" s="41" t="s">
        <v>1376</v>
      </c>
    </row>
    <row r="102" spans="1:8" ht="45">
      <c r="A102" s="13" t="s">
        <v>31</v>
      </c>
      <c r="B102" s="9" t="s">
        <v>159</v>
      </c>
      <c r="C102" s="9" t="s">
        <v>160</v>
      </c>
      <c r="D102" s="13">
        <v>652</v>
      </c>
      <c r="E102" s="17">
        <v>1.0645</v>
      </c>
      <c r="F102" s="19" t="s">
        <v>161</v>
      </c>
      <c r="G102" s="9" t="s">
        <v>1392</v>
      </c>
      <c r="H102" s="41" t="s">
        <v>1376</v>
      </c>
    </row>
    <row r="103" spans="1:8" ht="45">
      <c r="A103" s="13" t="s">
        <v>17</v>
      </c>
      <c r="B103" s="9" t="s">
        <v>190</v>
      </c>
      <c r="C103" s="9" t="s">
        <v>191</v>
      </c>
      <c r="D103" s="13">
        <v>162</v>
      </c>
      <c r="E103" s="17">
        <v>0.46</v>
      </c>
      <c r="F103" s="19" t="s">
        <v>192</v>
      </c>
      <c r="G103" s="9" t="s">
        <v>1393</v>
      </c>
      <c r="H103" s="41" t="s">
        <v>1376</v>
      </c>
    </row>
    <row r="104" spans="1:8" ht="78.75">
      <c r="A104" s="13" t="s">
        <v>41</v>
      </c>
      <c r="B104" s="9" t="s">
        <v>224</v>
      </c>
      <c r="C104" s="9" t="s">
        <v>225</v>
      </c>
      <c r="D104" s="13">
        <v>72</v>
      </c>
      <c r="E104" s="17">
        <v>0.9614</v>
      </c>
      <c r="F104" s="19" t="s">
        <v>226</v>
      </c>
      <c r="G104" s="9" t="s">
        <v>1394</v>
      </c>
      <c r="H104" s="41" t="s">
        <v>1376</v>
      </c>
    </row>
    <row r="105" spans="1:8" ht="67.5">
      <c r="A105" s="13" t="s">
        <v>41</v>
      </c>
      <c r="B105" s="9" t="s">
        <v>249</v>
      </c>
      <c r="C105" s="9" t="s">
        <v>250</v>
      </c>
      <c r="D105" s="13">
        <v>44</v>
      </c>
      <c r="E105" s="17">
        <v>0.2594</v>
      </c>
      <c r="F105" s="19" t="s">
        <v>251</v>
      </c>
      <c r="G105" s="9" t="s">
        <v>1395</v>
      </c>
      <c r="H105" s="41" t="s">
        <v>1376</v>
      </c>
    </row>
    <row r="106" spans="1:8" ht="78.75">
      <c r="A106" s="9" t="s">
        <v>17</v>
      </c>
      <c r="B106" s="9" t="s">
        <v>320</v>
      </c>
      <c r="C106" s="9" t="s">
        <v>321</v>
      </c>
      <c r="D106" s="9">
        <v>23</v>
      </c>
      <c r="E106" s="10">
        <v>0.0546</v>
      </c>
      <c r="F106" s="19" t="s">
        <v>322</v>
      </c>
      <c r="G106" s="9" t="s">
        <v>1396</v>
      </c>
      <c r="H106" s="41" t="s">
        <v>1376</v>
      </c>
    </row>
    <row r="107" spans="1:8" ht="101.25">
      <c r="A107" s="13" t="s">
        <v>31</v>
      </c>
      <c r="B107" s="13" t="s">
        <v>331</v>
      </c>
      <c r="C107" s="9" t="s">
        <v>332</v>
      </c>
      <c r="D107" s="13">
        <v>22</v>
      </c>
      <c r="E107" s="17">
        <v>0.0241</v>
      </c>
      <c r="F107" s="18" t="s">
        <v>333</v>
      </c>
      <c r="G107" s="9" t="s">
        <v>1397</v>
      </c>
      <c r="H107" s="41" t="s">
        <v>1376</v>
      </c>
    </row>
    <row r="108" spans="1:8" ht="56.25">
      <c r="A108" s="9" t="s">
        <v>31</v>
      </c>
      <c r="B108" s="9" t="s">
        <v>342</v>
      </c>
      <c r="C108" s="9" t="s">
        <v>343</v>
      </c>
      <c r="D108" s="9">
        <v>21</v>
      </c>
      <c r="E108" s="10">
        <v>0.1569</v>
      </c>
      <c r="F108" s="19" t="s">
        <v>344</v>
      </c>
      <c r="G108" s="9" t="s">
        <v>1398</v>
      </c>
      <c r="H108" s="41" t="s">
        <v>1376</v>
      </c>
    </row>
    <row r="109" spans="1:8" ht="56.25">
      <c r="A109" s="13" t="s">
        <v>41</v>
      </c>
      <c r="B109" s="9" t="s">
        <v>351</v>
      </c>
      <c r="C109" s="9" t="s">
        <v>352</v>
      </c>
      <c r="D109" s="13">
        <v>19</v>
      </c>
      <c r="E109" s="17">
        <v>0.0323</v>
      </c>
      <c r="F109" s="19" t="s">
        <v>353</v>
      </c>
      <c r="G109" s="9" t="s">
        <v>1399</v>
      </c>
      <c r="H109" s="41" t="s">
        <v>1376</v>
      </c>
    </row>
    <row r="110" spans="1:8" ht="56.25">
      <c r="A110" s="13" t="s">
        <v>17</v>
      </c>
      <c r="B110" s="13" t="s">
        <v>385</v>
      </c>
      <c r="C110" s="9" t="s">
        <v>386</v>
      </c>
      <c r="D110" s="13">
        <v>14</v>
      </c>
      <c r="E110" s="10">
        <v>0.05</v>
      </c>
      <c r="F110" s="19" t="s">
        <v>387</v>
      </c>
      <c r="G110" s="9" t="s">
        <v>1400</v>
      </c>
      <c r="H110" s="41" t="s">
        <v>1376</v>
      </c>
    </row>
    <row r="111" spans="1:8" ht="45">
      <c r="A111" s="13" t="s">
        <v>17</v>
      </c>
      <c r="B111" s="13" t="s">
        <v>388</v>
      </c>
      <c r="C111" s="9" t="s">
        <v>389</v>
      </c>
      <c r="D111" s="13">
        <v>14</v>
      </c>
      <c r="E111" s="10">
        <v>0.0277</v>
      </c>
      <c r="F111" s="19" t="s">
        <v>390</v>
      </c>
      <c r="G111" s="9" t="s">
        <v>1401</v>
      </c>
      <c r="H111" s="41" t="s">
        <v>1376</v>
      </c>
    </row>
    <row r="112" spans="1:8" ht="45">
      <c r="A112" s="9" t="s">
        <v>17</v>
      </c>
      <c r="B112" s="9" t="s">
        <v>395</v>
      </c>
      <c r="C112" s="9" t="s">
        <v>396</v>
      </c>
      <c r="D112" s="9">
        <v>14</v>
      </c>
      <c r="E112" s="10">
        <v>0.0297</v>
      </c>
      <c r="F112" s="19" t="s">
        <v>397</v>
      </c>
      <c r="G112" s="9" t="s">
        <v>1402</v>
      </c>
      <c r="H112" s="41" t="s">
        <v>1376</v>
      </c>
    </row>
    <row r="113" spans="1:8" ht="22.5">
      <c r="A113" s="8" t="s">
        <v>31</v>
      </c>
      <c r="B113" s="8" t="s">
        <v>440</v>
      </c>
      <c r="C113" s="8" t="s">
        <v>441</v>
      </c>
      <c r="D113" s="8">
        <v>10</v>
      </c>
      <c r="E113" s="10">
        <v>0.03</v>
      </c>
      <c r="F113" s="12" t="s">
        <v>442</v>
      </c>
      <c r="G113" s="9" t="s">
        <v>1403</v>
      </c>
      <c r="H113" s="41" t="s">
        <v>1376</v>
      </c>
    </row>
    <row r="114" spans="1:8" ht="56.25">
      <c r="A114" s="13" t="s">
        <v>41</v>
      </c>
      <c r="B114" s="13" t="s">
        <v>489</v>
      </c>
      <c r="C114" s="9" t="s">
        <v>490</v>
      </c>
      <c r="D114" s="13">
        <v>34</v>
      </c>
      <c r="E114" s="17">
        <v>0.0503</v>
      </c>
      <c r="F114" s="18" t="s">
        <v>491</v>
      </c>
      <c r="G114" s="9" t="s">
        <v>1404</v>
      </c>
      <c r="H114" s="41" t="s">
        <v>1376</v>
      </c>
    </row>
    <row r="115" spans="1:8" ht="56.25">
      <c r="A115" s="13" t="s">
        <v>41</v>
      </c>
      <c r="B115" s="13" t="s">
        <v>519</v>
      </c>
      <c r="C115" s="9" t="s">
        <v>520</v>
      </c>
      <c r="D115" s="13">
        <v>15</v>
      </c>
      <c r="E115" s="10">
        <v>0.06</v>
      </c>
      <c r="F115" s="19" t="s">
        <v>521</v>
      </c>
      <c r="G115" s="9" t="s">
        <v>1405</v>
      </c>
      <c r="H115" s="41" t="s">
        <v>1376</v>
      </c>
    </row>
    <row r="116" spans="1:8" ht="45">
      <c r="A116" s="13" t="s">
        <v>31</v>
      </c>
      <c r="B116" s="9" t="s">
        <v>548</v>
      </c>
      <c r="C116" s="9" t="s">
        <v>606</v>
      </c>
      <c r="D116" s="28">
        <v>120</v>
      </c>
      <c r="E116" s="17" t="s">
        <v>221</v>
      </c>
      <c r="F116" s="19" t="s">
        <v>607</v>
      </c>
      <c r="G116" s="14" t="s">
        <v>1507</v>
      </c>
      <c r="H116" s="41" t="s">
        <v>1376</v>
      </c>
    </row>
    <row r="117" spans="1:8" ht="78.75">
      <c r="A117" s="8" t="s">
        <v>31</v>
      </c>
      <c r="B117" s="13" t="s">
        <v>204</v>
      </c>
      <c r="C117" s="9" t="s">
        <v>205</v>
      </c>
      <c r="D117" s="13">
        <v>103</v>
      </c>
      <c r="E117" s="17">
        <v>0.98</v>
      </c>
      <c r="F117" s="18" t="s">
        <v>206</v>
      </c>
      <c r="G117" s="14" t="s">
        <v>1508</v>
      </c>
      <c r="H117" s="41" t="s">
        <v>1376</v>
      </c>
    </row>
    <row r="118" spans="1:8" ht="45">
      <c r="A118" s="13" t="s">
        <v>31</v>
      </c>
      <c r="B118" s="13" t="s">
        <v>348</v>
      </c>
      <c r="C118" s="9" t="s">
        <v>349</v>
      </c>
      <c r="D118" s="13">
        <v>20</v>
      </c>
      <c r="E118" s="17">
        <v>0.1</v>
      </c>
      <c r="F118" s="18" t="s">
        <v>350</v>
      </c>
      <c r="G118" s="14" t="s">
        <v>1516</v>
      </c>
      <c r="H118" s="41" t="s">
        <v>1376</v>
      </c>
    </row>
    <row r="119" spans="1:8" ht="33.75">
      <c r="A119" s="13" t="s">
        <v>31</v>
      </c>
      <c r="B119" s="9" t="s">
        <v>221</v>
      </c>
      <c r="C119" s="9" t="s">
        <v>573</v>
      </c>
      <c r="D119" s="13">
        <v>35</v>
      </c>
      <c r="E119" s="17">
        <v>0.3</v>
      </c>
      <c r="F119" s="19" t="s">
        <v>574</v>
      </c>
      <c r="G119" s="14" t="s">
        <v>1521</v>
      </c>
      <c r="H119" s="41" t="s">
        <v>1376</v>
      </c>
    </row>
    <row r="120" spans="1:8" ht="45">
      <c r="A120" s="13" t="s">
        <v>273</v>
      </c>
      <c r="B120" s="9" t="s">
        <v>540</v>
      </c>
      <c r="C120" s="9" t="s">
        <v>541</v>
      </c>
      <c r="D120" s="13">
        <v>10</v>
      </c>
      <c r="E120" s="17">
        <v>0.03</v>
      </c>
      <c r="F120" s="19" t="s">
        <v>542</v>
      </c>
      <c r="G120" s="14" t="s">
        <v>1569</v>
      </c>
      <c r="H120" s="41" t="s">
        <v>1376</v>
      </c>
    </row>
    <row r="121" spans="1:8" ht="22.5">
      <c r="A121" s="13" t="s">
        <v>273</v>
      </c>
      <c r="B121" s="9" t="s">
        <v>221</v>
      </c>
      <c r="C121" s="9" t="s">
        <v>580</v>
      </c>
      <c r="D121" s="13">
        <v>20</v>
      </c>
      <c r="E121" s="10" t="s">
        <v>221</v>
      </c>
      <c r="F121" s="19" t="s">
        <v>581</v>
      </c>
      <c r="G121" s="14" t="s">
        <v>1570</v>
      </c>
      <c r="H121" s="41" t="s">
        <v>1376</v>
      </c>
    </row>
    <row r="122" spans="1:8" ht="56.25">
      <c r="A122" s="9" t="s">
        <v>31</v>
      </c>
      <c r="B122" s="9" t="s">
        <v>166</v>
      </c>
      <c r="C122" s="9" t="s">
        <v>167</v>
      </c>
      <c r="D122" s="9">
        <v>335</v>
      </c>
      <c r="E122" s="10">
        <v>1.1334</v>
      </c>
      <c r="F122" s="19" t="s">
        <v>168</v>
      </c>
      <c r="G122" s="14" t="s">
        <v>1377</v>
      </c>
      <c r="H122" s="41" t="s">
        <v>1376</v>
      </c>
    </row>
    <row r="123" spans="1:8" ht="101.25">
      <c r="A123" s="9" t="s">
        <v>31</v>
      </c>
      <c r="B123" s="9" t="s">
        <v>187</v>
      </c>
      <c r="C123" s="9" t="s">
        <v>188</v>
      </c>
      <c r="D123" s="9">
        <v>163</v>
      </c>
      <c r="E123" s="10">
        <v>2.2</v>
      </c>
      <c r="F123" s="19" t="s">
        <v>189</v>
      </c>
      <c r="G123" s="14" t="s">
        <v>1571</v>
      </c>
      <c r="H123" s="41" t="s">
        <v>1376</v>
      </c>
    </row>
    <row r="124" spans="1:8" ht="45">
      <c r="A124" s="13" t="s">
        <v>31</v>
      </c>
      <c r="B124" s="13" t="s">
        <v>348</v>
      </c>
      <c r="C124" s="9" t="s">
        <v>349</v>
      </c>
      <c r="D124" s="13">
        <v>20</v>
      </c>
      <c r="E124" s="17">
        <v>0.1</v>
      </c>
      <c r="F124" s="18" t="s">
        <v>350</v>
      </c>
      <c r="G124" s="14" t="s">
        <v>1572</v>
      </c>
      <c r="H124" s="41" t="s">
        <v>1376</v>
      </c>
    </row>
    <row r="125" spans="1:8" ht="78.75">
      <c r="A125" s="13" t="s">
        <v>41</v>
      </c>
      <c r="B125" s="13" t="s">
        <v>947</v>
      </c>
      <c r="C125" s="9" t="s">
        <v>1266</v>
      </c>
      <c r="D125" s="13">
        <v>41</v>
      </c>
      <c r="E125" s="17">
        <v>0.1666</v>
      </c>
      <c r="F125" s="19" t="s">
        <v>949</v>
      </c>
      <c r="G125" s="14" t="s">
        <v>950</v>
      </c>
      <c r="H125" s="41" t="s">
        <v>1376</v>
      </c>
    </row>
    <row r="126" spans="1:8" ht="56.25">
      <c r="A126" s="13" t="s">
        <v>17</v>
      </c>
      <c r="B126" s="13" t="s">
        <v>385</v>
      </c>
      <c r="C126" s="9" t="s">
        <v>386</v>
      </c>
      <c r="D126" s="13">
        <v>14</v>
      </c>
      <c r="E126" s="10">
        <v>0.05</v>
      </c>
      <c r="F126" s="19" t="s">
        <v>387</v>
      </c>
      <c r="G126" s="14" t="s">
        <v>1400</v>
      </c>
      <c r="H126" s="41" t="s">
        <v>1376</v>
      </c>
    </row>
    <row r="127" spans="1:8" ht="56.25">
      <c r="A127" s="13" t="s">
        <v>41</v>
      </c>
      <c r="B127" s="13" t="s">
        <v>519</v>
      </c>
      <c r="C127" s="9" t="s">
        <v>520</v>
      </c>
      <c r="D127" s="13">
        <v>15</v>
      </c>
      <c r="E127" s="10">
        <v>0.06</v>
      </c>
      <c r="F127" s="19" t="s">
        <v>521</v>
      </c>
      <c r="G127" s="14" t="s">
        <v>1405</v>
      </c>
      <c r="H127" s="41" t="s">
        <v>1376</v>
      </c>
    </row>
    <row r="128" spans="1:8" ht="45">
      <c r="A128" s="9" t="s">
        <v>17</v>
      </c>
      <c r="B128" s="9" t="s">
        <v>451</v>
      </c>
      <c r="C128" s="9" t="s">
        <v>452</v>
      </c>
      <c r="D128" s="9">
        <v>202</v>
      </c>
      <c r="E128" s="10">
        <v>0.4</v>
      </c>
      <c r="F128" s="19" t="s">
        <v>453</v>
      </c>
      <c r="G128" s="14" t="s">
        <v>1378</v>
      </c>
      <c r="H128" s="86" t="s">
        <v>1376</v>
      </c>
    </row>
    <row r="129" spans="1:8" ht="78.75">
      <c r="A129" s="13" t="s">
        <v>273</v>
      </c>
      <c r="B129" s="9" t="s">
        <v>543</v>
      </c>
      <c r="C129" s="9" t="s">
        <v>544</v>
      </c>
      <c r="D129" s="13">
        <v>103</v>
      </c>
      <c r="E129" s="17">
        <v>1.43</v>
      </c>
      <c r="F129" s="30" t="s">
        <v>545</v>
      </c>
      <c r="G129" s="9" t="s">
        <v>1573</v>
      </c>
      <c r="H129" s="41" t="s">
        <v>1376</v>
      </c>
    </row>
    <row r="130" spans="1:8" ht="90">
      <c r="A130" s="9" t="s">
        <v>17</v>
      </c>
      <c r="B130" s="9" t="s">
        <v>95</v>
      </c>
      <c r="C130" s="9" t="s">
        <v>96</v>
      </c>
      <c r="D130" s="9">
        <v>36</v>
      </c>
      <c r="E130" s="10">
        <v>0.1351</v>
      </c>
      <c r="F130" s="19" t="s">
        <v>97</v>
      </c>
      <c r="G130" s="9" t="s">
        <v>1646</v>
      </c>
      <c r="H130" s="153">
        <v>43374</v>
      </c>
    </row>
    <row r="131" spans="1:8" ht="67.5">
      <c r="A131" s="13" t="s">
        <v>273</v>
      </c>
      <c r="B131" s="13" t="s">
        <v>1243</v>
      </c>
      <c r="C131" s="9" t="s">
        <v>1244</v>
      </c>
      <c r="D131" s="13">
        <v>672</v>
      </c>
      <c r="E131" s="17">
        <v>1.0645</v>
      </c>
      <c r="F131" s="19" t="s">
        <v>1285</v>
      </c>
      <c r="G131" s="9" t="s">
        <v>1649</v>
      </c>
      <c r="H131" s="153">
        <v>43374</v>
      </c>
    </row>
    <row r="132" spans="1:8" ht="33.75">
      <c r="A132" s="13" t="s">
        <v>31</v>
      </c>
      <c r="B132" s="13" t="s">
        <v>1278</v>
      </c>
      <c r="C132" s="9" t="s">
        <v>1279</v>
      </c>
      <c r="D132" s="13">
        <v>14</v>
      </c>
      <c r="E132" s="17">
        <v>0.009</v>
      </c>
      <c r="F132" s="19" t="s">
        <v>1297</v>
      </c>
      <c r="G132" s="9" t="s">
        <v>1650</v>
      </c>
      <c r="H132" s="153">
        <v>43374</v>
      </c>
    </row>
    <row r="133" spans="1:8" ht="67.5">
      <c r="A133" s="13" t="s">
        <v>41</v>
      </c>
      <c r="B133" s="9" t="s">
        <v>304</v>
      </c>
      <c r="C133" s="9" t="s">
        <v>305</v>
      </c>
      <c r="D133" s="13">
        <v>25</v>
      </c>
      <c r="E133" s="17">
        <v>0.1455</v>
      </c>
      <c r="F133" s="19" t="s">
        <v>306</v>
      </c>
      <c r="G133" s="9" t="s">
        <v>1651</v>
      </c>
      <c r="H133" s="153">
        <v>43374</v>
      </c>
    </row>
    <row r="134" spans="1:8" ht="45">
      <c r="A134" s="13" t="s">
        <v>31</v>
      </c>
      <c r="B134" s="13" t="s">
        <v>106</v>
      </c>
      <c r="C134" s="9" t="s">
        <v>107</v>
      </c>
      <c r="D134" s="13">
        <v>32</v>
      </c>
      <c r="E134" s="17">
        <v>0.11</v>
      </c>
      <c r="F134" s="18" t="s">
        <v>108</v>
      </c>
      <c r="G134" s="9" t="s">
        <v>1652</v>
      </c>
      <c r="H134" s="153">
        <v>43374</v>
      </c>
    </row>
    <row r="135" spans="1:8" ht="202.5">
      <c r="A135" s="9" t="s">
        <v>17</v>
      </c>
      <c r="B135" s="9" t="s">
        <v>1302</v>
      </c>
      <c r="C135" s="9" t="s">
        <v>1303</v>
      </c>
      <c r="D135" s="9">
        <v>88</v>
      </c>
      <c r="E135" s="9">
        <v>1.02</v>
      </c>
      <c r="F135" s="19" t="s">
        <v>1311</v>
      </c>
      <c r="G135" s="9" t="s">
        <v>1653</v>
      </c>
      <c r="H135" s="153">
        <v>43374</v>
      </c>
    </row>
    <row r="136" spans="1:8" ht="90">
      <c r="A136" s="13" t="s">
        <v>31</v>
      </c>
      <c r="B136" s="9" t="s">
        <v>227</v>
      </c>
      <c r="C136" s="9" t="s">
        <v>228</v>
      </c>
      <c r="D136" s="13">
        <v>67</v>
      </c>
      <c r="E136" s="17">
        <v>0.74</v>
      </c>
      <c r="F136" s="19" t="s">
        <v>229</v>
      </c>
      <c r="G136" s="9" t="s">
        <v>1654</v>
      </c>
      <c r="H136" s="153">
        <v>43374</v>
      </c>
    </row>
    <row r="137" spans="1:8" ht="45">
      <c r="A137" s="13" t="s">
        <v>31</v>
      </c>
      <c r="B137" s="9" t="s">
        <v>52</v>
      </c>
      <c r="C137" s="9" t="s">
        <v>53</v>
      </c>
      <c r="D137" s="9">
        <v>222</v>
      </c>
      <c r="E137" s="9">
        <v>0.25</v>
      </c>
      <c r="F137" s="19" t="s">
        <v>54</v>
      </c>
      <c r="G137" s="9" t="s">
        <v>1716</v>
      </c>
      <c r="H137" s="153">
        <v>43374</v>
      </c>
    </row>
    <row r="138" spans="1:8" ht="45">
      <c r="A138" s="13" t="s">
        <v>31</v>
      </c>
      <c r="B138" s="9" t="s">
        <v>63</v>
      </c>
      <c r="C138" s="9" t="s">
        <v>64</v>
      </c>
      <c r="D138" s="9">
        <v>119</v>
      </c>
      <c r="E138" s="9">
        <v>0.2</v>
      </c>
      <c r="F138" s="19" t="s">
        <v>65</v>
      </c>
      <c r="G138" s="9" t="s">
        <v>1716</v>
      </c>
      <c r="H138" s="153">
        <v>43374</v>
      </c>
    </row>
    <row r="139" spans="1:8" ht="22.5">
      <c r="A139" s="13" t="s">
        <v>31</v>
      </c>
      <c r="B139" s="9"/>
      <c r="C139" s="9" t="s">
        <v>1519</v>
      </c>
      <c r="D139" s="9">
        <v>55</v>
      </c>
      <c r="E139" s="9">
        <v>0.3</v>
      </c>
      <c r="F139" s="19" t="s">
        <v>1520</v>
      </c>
      <c r="G139" s="9" t="s">
        <v>1724</v>
      </c>
      <c r="H139" s="153">
        <v>43374</v>
      </c>
    </row>
    <row r="140" spans="1:8" ht="45">
      <c r="A140" s="9" t="s">
        <v>17</v>
      </c>
      <c r="B140" s="9" t="s">
        <v>86</v>
      </c>
      <c r="C140" s="9" t="s">
        <v>87</v>
      </c>
      <c r="D140" s="9">
        <v>63</v>
      </c>
      <c r="E140" s="9">
        <v>0.28</v>
      </c>
      <c r="F140" s="19" t="s">
        <v>88</v>
      </c>
      <c r="G140" s="9" t="s">
        <v>1727</v>
      </c>
      <c r="H140" s="153">
        <v>43374</v>
      </c>
    </row>
    <row r="141" spans="1:8" ht="56.25">
      <c r="A141" s="8" t="s">
        <v>17</v>
      </c>
      <c r="B141" s="13" t="s">
        <v>193</v>
      </c>
      <c r="C141" s="9" t="s">
        <v>194</v>
      </c>
      <c r="D141" s="13">
        <v>160</v>
      </c>
      <c r="E141" s="17">
        <v>0.51</v>
      </c>
      <c r="F141" s="18" t="s">
        <v>195</v>
      </c>
      <c r="G141" s="14" t="s">
        <v>2026</v>
      </c>
      <c r="H141" s="153">
        <v>43374</v>
      </c>
    </row>
    <row r="142" spans="1:8" ht="56.25">
      <c r="A142" s="8" t="s">
        <v>31</v>
      </c>
      <c r="B142" s="13" t="s">
        <v>212</v>
      </c>
      <c r="C142" s="9" t="s">
        <v>213</v>
      </c>
      <c r="D142" s="13">
        <v>91</v>
      </c>
      <c r="E142" s="17">
        <v>0.42</v>
      </c>
      <c r="F142" s="18" t="s">
        <v>214</v>
      </c>
      <c r="G142" s="14" t="s">
        <v>2026</v>
      </c>
      <c r="H142" s="153">
        <v>43374</v>
      </c>
    </row>
    <row r="143" spans="1:8" ht="33.75">
      <c r="A143" s="13" t="s">
        <v>31</v>
      </c>
      <c r="B143" s="9" t="s">
        <v>230</v>
      </c>
      <c r="C143" s="21" t="s">
        <v>231</v>
      </c>
      <c r="D143" s="13">
        <v>64</v>
      </c>
      <c r="E143" s="17">
        <v>0.25</v>
      </c>
      <c r="F143" s="19" t="s">
        <v>232</v>
      </c>
      <c r="G143" s="9" t="s">
        <v>2028</v>
      </c>
      <c r="H143" s="153">
        <v>43374</v>
      </c>
    </row>
    <row r="144" spans="1:8" ht="56.25">
      <c r="A144" s="13" t="s">
        <v>41</v>
      </c>
      <c r="B144" s="9" t="s">
        <v>292</v>
      </c>
      <c r="C144" s="9" t="s">
        <v>293</v>
      </c>
      <c r="D144" s="13">
        <v>29</v>
      </c>
      <c r="E144" s="17">
        <v>0.1109</v>
      </c>
      <c r="F144" s="19" t="s">
        <v>294</v>
      </c>
      <c r="G144" s="14" t="s">
        <v>1864</v>
      </c>
      <c r="H144" s="153">
        <v>43374</v>
      </c>
    </row>
    <row r="145" spans="1:8" ht="78.75">
      <c r="A145" s="9" t="s">
        <v>17</v>
      </c>
      <c r="B145" s="9" t="s">
        <v>320</v>
      </c>
      <c r="C145" s="9" t="s">
        <v>321</v>
      </c>
      <c r="D145" s="9">
        <v>23</v>
      </c>
      <c r="E145" s="10">
        <v>0.0546</v>
      </c>
      <c r="F145" s="19" t="s">
        <v>322</v>
      </c>
      <c r="G145" s="14" t="s">
        <v>2029</v>
      </c>
      <c r="H145" s="153">
        <v>43374</v>
      </c>
    </row>
    <row r="146" spans="1:8" ht="45">
      <c r="A146" s="13" t="s">
        <v>17</v>
      </c>
      <c r="B146" s="13" t="s">
        <v>338</v>
      </c>
      <c r="C146" s="9" t="s">
        <v>339</v>
      </c>
      <c r="D146" s="9">
        <v>21</v>
      </c>
      <c r="E146" s="17">
        <v>0.08</v>
      </c>
      <c r="F146" s="26" t="s">
        <v>340</v>
      </c>
      <c r="G146" s="14" t="s">
        <v>2026</v>
      </c>
      <c r="H146" s="153">
        <v>43374</v>
      </c>
    </row>
    <row r="147" spans="1:8" ht="33.75">
      <c r="A147" s="9" t="s">
        <v>17</v>
      </c>
      <c r="B147" s="9" t="s">
        <v>334</v>
      </c>
      <c r="C147" s="9" t="s">
        <v>335</v>
      </c>
      <c r="D147" s="9">
        <v>21</v>
      </c>
      <c r="E147" s="10">
        <v>0.009</v>
      </c>
      <c r="F147" s="19" t="s">
        <v>336</v>
      </c>
      <c r="G147" s="14" t="s">
        <v>2026</v>
      </c>
      <c r="H147" s="153">
        <v>43374</v>
      </c>
    </row>
    <row r="148" spans="1:8" ht="56.25">
      <c r="A148" s="13" t="s">
        <v>41</v>
      </c>
      <c r="B148" s="9" t="s">
        <v>351</v>
      </c>
      <c r="C148" s="9" t="s">
        <v>352</v>
      </c>
      <c r="D148" s="13">
        <v>19</v>
      </c>
      <c r="E148" s="17">
        <v>0.0323</v>
      </c>
      <c r="F148" s="19" t="s">
        <v>353</v>
      </c>
      <c r="G148" s="14" t="s">
        <v>2030</v>
      </c>
      <c r="H148" s="153">
        <v>43374</v>
      </c>
    </row>
    <row r="149" spans="1:8" ht="56.25">
      <c r="A149" s="13" t="s">
        <v>41</v>
      </c>
      <c r="B149" s="9" t="s">
        <v>368</v>
      </c>
      <c r="C149" s="9" t="s">
        <v>369</v>
      </c>
      <c r="D149" s="13">
        <v>16</v>
      </c>
      <c r="E149" s="17">
        <v>0.03</v>
      </c>
      <c r="F149" s="19" t="s">
        <v>370</v>
      </c>
      <c r="G149" s="14" t="s">
        <v>2031</v>
      </c>
      <c r="H149" s="153">
        <v>43374</v>
      </c>
    </row>
    <row r="150" spans="1:8" ht="33.75">
      <c r="A150" s="13" t="s">
        <v>41</v>
      </c>
      <c r="B150" s="9" t="s">
        <v>405</v>
      </c>
      <c r="C150" s="9" t="s">
        <v>406</v>
      </c>
      <c r="D150" s="13">
        <v>13</v>
      </c>
      <c r="E150" s="17">
        <v>0.01</v>
      </c>
      <c r="F150" s="19" t="s">
        <v>407</v>
      </c>
      <c r="G150" s="14" t="s">
        <v>2032</v>
      </c>
      <c r="H150" s="153">
        <v>43374</v>
      </c>
    </row>
    <row r="151" spans="1:8" ht="33.75">
      <c r="A151" s="9" t="s">
        <v>17</v>
      </c>
      <c r="B151" s="9" t="s">
        <v>429</v>
      </c>
      <c r="C151" s="9" t="s">
        <v>430</v>
      </c>
      <c r="D151" s="9">
        <v>11</v>
      </c>
      <c r="E151" s="10">
        <v>0.0778</v>
      </c>
      <c r="F151" s="19" t="s">
        <v>431</v>
      </c>
      <c r="G151" s="14" t="s">
        <v>2026</v>
      </c>
      <c r="H151" s="153">
        <v>43374</v>
      </c>
    </row>
    <row r="152" spans="1:8" ht="45">
      <c r="A152" s="13" t="s">
        <v>17</v>
      </c>
      <c r="B152" s="13" t="s">
        <v>443</v>
      </c>
      <c r="C152" s="9" t="s">
        <v>444</v>
      </c>
      <c r="D152" s="13">
        <v>10</v>
      </c>
      <c r="E152" s="17">
        <v>0.0715</v>
      </c>
      <c r="F152" s="18" t="s">
        <v>445</v>
      </c>
      <c r="G152" s="14" t="s">
        <v>2026</v>
      </c>
      <c r="H152" s="153">
        <v>43374</v>
      </c>
    </row>
    <row r="153" spans="1:8" ht="45">
      <c r="A153" s="9" t="s">
        <v>17</v>
      </c>
      <c r="B153" s="9" t="s">
        <v>482</v>
      </c>
      <c r="C153" s="9" t="s">
        <v>483</v>
      </c>
      <c r="D153" s="9">
        <v>47</v>
      </c>
      <c r="E153" s="10">
        <v>0.087</v>
      </c>
      <c r="F153" s="19" t="s">
        <v>484</v>
      </c>
      <c r="G153" s="14" t="s">
        <v>2026</v>
      </c>
      <c r="H153" s="153">
        <v>43374</v>
      </c>
    </row>
    <row r="154" spans="1:8" ht="67.5">
      <c r="A154" s="13" t="s">
        <v>41</v>
      </c>
      <c r="B154" s="13" t="s">
        <v>492</v>
      </c>
      <c r="C154" s="9" t="s">
        <v>493</v>
      </c>
      <c r="D154" s="13">
        <v>24</v>
      </c>
      <c r="E154" s="10">
        <v>0.0329</v>
      </c>
      <c r="F154" s="19" t="s">
        <v>494</v>
      </c>
      <c r="G154" s="9" t="s">
        <v>1727</v>
      </c>
      <c r="H154" s="153">
        <v>43374</v>
      </c>
    </row>
    <row r="155" spans="1:8" ht="90">
      <c r="A155" s="13" t="s">
        <v>41</v>
      </c>
      <c r="B155" s="13" t="s">
        <v>503</v>
      </c>
      <c r="C155" s="9" t="s">
        <v>504</v>
      </c>
      <c r="D155" s="13">
        <v>20</v>
      </c>
      <c r="E155" s="10">
        <v>0.0701</v>
      </c>
      <c r="F155" s="19" t="s">
        <v>505</v>
      </c>
      <c r="G155" s="9" t="s">
        <v>2033</v>
      </c>
      <c r="H155" s="153">
        <v>43374</v>
      </c>
    </row>
    <row r="156" spans="1:8" ht="56.25">
      <c r="A156" s="9" t="s">
        <v>17</v>
      </c>
      <c r="B156" s="19" t="s">
        <v>1309</v>
      </c>
      <c r="C156" s="9" t="s">
        <v>1310</v>
      </c>
      <c r="D156" s="9">
        <v>14</v>
      </c>
      <c r="E156" s="9">
        <v>0.03</v>
      </c>
      <c r="F156" s="19" t="s">
        <v>1315</v>
      </c>
      <c r="G156" s="14" t="s">
        <v>2034</v>
      </c>
      <c r="H156" s="153">
        <v>43374</v>
      </c>
    </row>
    <row r="157" spans="1:8" ht="90">
      <c r="A157" s="8" t="s">
        <v>31</v>
      </c>
      <c r="B157" s="8" t="s">
        <v>454</v>
      </c>
      <c r="C157" s="8" t="s">
        <v>455</v>
      </c>
      <c r="D157" s="8">
        <v>141</v>
      </c>
      <c r="E157" s="10">
        <v>0.45</v>
      </c>
      <c r="F157" s="12" t="s">
        <v>456</v>
      </c>
      <c r="G157" s="14" t="s">
        <v>2035</v>
      </c>
      <c r="H157" s="153">
        <v>43374</v>
      </c>
    </row>
    <row r="158" spans="1:8" ht="15">
      <c r="A158" s="13" t="s">
        <v>273</v>
      </c>
      <c r="B158" s="9" t="s">
        <v>221</v>
      </c>
      <c r="C158" s="9" t="s">
        <v>586</v>
      </c>
      <c r="D158" s="9">
        <v>120</v>
      </c>
      <c r="E158" s="9"/>
      <c r="F158" s="19" t="s">
        <v>587</v>
      </c>
      <c r="G158" s="9" t="s">
        <v>2050</v>
      </c>
      <c r="H158" s="153">
        <v>43374</v>
      </c>
    </row>
    <row r="159" spans="1:8" ht="78.75">
      <c r="A159" s="9" t="s">
        <v>17</v>
      </c>
      <c r="B159" s="19" t="s">
        <v>1338</v>
      </c>
      <c r="C159" s="9" t="s">
        <v>1339</v>
      </c>
      <c r="D159" s="9">
        <v>221</v>
      </c>
      <c r="E159" s="9">
        <v>0.46</v>
      </c>
      <c r="F159" s="19" t="s">
        <v>1365</v>
      </c>
      <c r="G159" s="14" t="s">
        <v>2061</v>
      </c>
      <c r="H159" s="153">
        <v>43374</v>
      </c>
    </row>
    <row r="160" spans="1:8" ht="45">
      <c r="A160" s="13" t="s">
        <v>17</v>
      </c>
      <c r="B160" s="9" t="s">
        <v>549</v>
      </c>
      <c r="C160" s="9" t="s">
        <v>550</v>
      </c>
      <c r="D160" s="13">
        <v>271</v>
      </c>
      <c r="E160" s="17">
        <v>1.86</v>
      </c>
      <c r="F160" s="19" t="s">
        <v>551</v>
      </c>
      <c r="G160" s="14" t="s">
        <v>2064</v>
      </c>
      <c r="H160" s="153">
        <v>43374</v>
      </c>
    </row>
    <row r="161" spans="1:8" ht="22.5">
      <c r="A161" s="13" t="s">
        <v>17</v>
      </c>
      <c r="B161" s="9" t="s">
        <v>558</v>
      </c>
      <c r="C161" s="9" t="s">
        <v>598</v>
      </c>
      <c r="D161" s="9">
        <v>20</v>
      </c>
      <c r="E161" s="10">
        <v>0.09</v>
      </c>
      <c r="F161" s="19" t="s">
        <v>599</v>
      </c>
      <c r="G161" s="14" t="s">
        <v>2065</v>
      </c>
      <c r="H161" s="153">
        <v>43374</v>
      </c>
    </row>
    <row r="162" spans="1:8" ht="45">
      <c r="A162" s="13" t="s">
        <v>31</v>
      </c>
      <c r="B162" s="13" t="s">
        <v>317</v>
      </c>
      <c r="C162" s="9" t="s">
        <v>318</v>
      </c>
      <c r="D162" s="9">
        <v>23</v>
      </c>
      <c r="E162" s="17">
        <v>0.05</v>
      </c>
      <c r="F162" s="26" t="s">
        <v>319</v>
      </c>
      <c r="G162" s="14" t="s">
        <v>2066</v>
      </c>
      <c r="H162" s="153">
        <v>43374</v>
      </c>
    </row>
    <row r="163" spans="1:8" ht="45">
      <c r="A163" s="13" t="s">
        <v>31</v>
      </c>
      <c r="B163" s="19" t="s">
        <v>1333</v>
      </c>
      <c r="C163" s="9" t="s">
        <v>1334</v>
      </c>
      <c r="D163" s="9">
        <v>23</v>
      </c>
      <c r="E163" s="9">
        <v>0.07</v>
      </c>
      <c r="F163" s="19" t="s">
        <v>1364</v>
      </c>
      <c r="G163" s="14" t="s">
        <v>2067</v>
      </c>
      <c r="H163" s="153">
        <v>43374</v>
      </c>
    </row>
    <row r="164" spans="1:8" ht="90">
      <c r="A164" s="9" t="s">
        <v>41</v>
      </c>
      <c r="B164" s="9" t="s">
        <v>532</v>
      </c>
      <c r="C164" s="9" t="s">
        <v>533</v>
      </c>
      <c r="D164" s="9">
        <v>11</v>
      </c>
      <c r="E164" s="10">
        <v>0.037</v>
      </c>
      <c r="F164" s="19" t="s">
        <v>534</v>
      </c>
      <c r="G164" s="14" t="s">
        <v>2071</v>
      </c>
      <c r="H164" s="153">
        <v>43374</v>
      </c>
    </row>
    <row r="165" spans="1:8" ht="67.5">
      <c r="A165" s="13" t="s">
        <v>41</v>
      </c>
      <c r="B165" s="13" t="s">
        <v>413</v>
      </c>
      <c r="C165" s="9" t="s">
        <v>414</v>
      </c>
      <c r="D165" s="9">
        <v>12</v>
      </c>
      <c r="E165" s="17">
        <v>0.07</v>
      </c>
      <c r="F165" s="26" t="s">
        <v>415</v>
      </c>
      <c r="G165" s="19" t="s">
        <v>2072</v>
      </c>
      <c r="H165" s="153">
        <v>43374</v>
      </c>
    </row>
    <row r="166" spans="1:8" ht="90">
      <c r="A166" s="13" t="s">
        <v>41</v>
      </c>
      <c r="B166" s="9" t="s">
        <v>300</v>
      </c>
      <c r="C166" s="9" t="s">
        <v>301</v>
      </c>
      <c r="D166" s="13">
        <v>27</v>
      </c>
      <c r="E166" s="17">
        <v>0.11</v>
      </c>
      <c r="F166" s="19" t="s">
        <v>302</v>
      </c>
      <c r="G166" s="14" t="s">
        <v>2074</v>
      </c>
      <c r="H166" s="153">
        <v>43374</v>
      </c>
    </row>
    <row r="167" spans="1:8" ht="112.5">
      <c r="A167" s="13" t="s">
        <v>31</v>
      </c>
      <c r="B167" s="13" t="s">
        <v>197</v>
      </c>
      <c r="C167" s="9" t="s">
        <v>198</v>
      </c>
      <c r="D167" s="13">
        <v>129</v>
      </c>
      <c r="E167" s="10">
        <v>0.73</v>
      </c>
      <c r="F167" s="19" t="s">
        <v>199</v>
      </c>
      <c r="G167" s="14" t="s">
        <v>2085</v>
      </c>
      <c r="H167" s="153">
        <v>43374</v>
      </c>
    </row>
    <row r="168" spans="1:8" ht="45">
      <c r="A168" s="13" t="s">
        <v>31</v>
      </c>
      <c r="B168" s="9" t="s">
        <v>221</v>
      </c>
      <c r="C168" s="9" t="s">
        <v>349</v>
      </c>
      <c r="D168" s="13">
        <v>25</v>
      </c>
      <c r="E168" s="17">
        <v>0.1</v>
      </c>
      <c r="F168" s="18" t="s">
        <v>1517</v>
      </c>
      <c r="G168" s="14" t="s">
        <v>2086</v>
      </c>
      <c r="H168" s="153">
        <v>43374</v>
      </c>
    </row>
    <row r="169" spans="1:8" ht="67.5">
      <c r="A169" s="13" t="s">
        <v>31</v>
      </c>
      <c r="B169" s="9" t="s">
        <v>485</v>
      </c>
      <c r="C169" s="21" t="s">
        <v>486</v>
      </c>
      <c r="D169" s="13">
        <v>42</v>
      </c>
      <c r="E169" s="17">
        <v>0.46</v>
      </c>
      <c r="F169" s="19" t="s">
        <v>487</v>
      </c>
      <c r="G169" s="14" t="s">
        <v>2110</v>
      </c>
      <c r="H169" s="153">
        <v>43374</v>
      </c>
    </row>
  </sheetData>
  <sheetProtection/>
  <conditionalFormatting sqref="G61:G64">
    <cfRule type="containsText" priority="1" dxfId="1" operator="containsText" stopIfTrue="1" text="complete">
      <formula>NOT(ISERROR(SEARCH("complete",G61)))</formula>
    </cfRule>
  </conditionalFormatting>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18"/>
  <sheetViews>
    <sheetView zoomScalePageLayoutView="0" workbookViewId="0" topLeftCell="A1">
      <pane ySplit="1" topLeftCell="A17" activePane="bottomLeft" state="frozen"/>
      <selection pane="topLeft" activeCell="A1" sqref="A1"/>
      <selection pane="bottomLeft" activeCell="A19" sqref="A19:IV19"/>
    </sheetView>
  </sheetViews>
  <sheetFormatPr defaultColWidth="9.140625" defaultRowHeight="15"/>
  <cols>
    <col min="1" max="2" width="9.140625" style="91" customWidth="1"/>
    <col min="3" max="3" width="16.28125" style="91" customWidth="1"/>
    <col min="4" max="4" width="26.140625" style="159" customWidth="1"/>
    <col min="5" max="5" width="9.140625" style="159" customWidth="1"/>
    <col min="6" max="6" width="80.7109375" style="159" customWidth="1"/>
    <col min="7" max="10" width="9.140625" style="91" customWidth="1"/>
    <col min="11" max="11" width="15.7109375" style="91" customWidth="1"/>
    <col min="12" max="16384" width="9.140625" style="91" customWidth="1"/>
  </cols>
  <sheetData>
    <row r="1" spans="1:11" ht="45">
      <c r="A1" s="91" t="s">
        <v>1655</v>
      </c>
      <c r="B1" s="91" t="s">
        <v>1656</v>
      </c>
      <c r="C1" s="91" t="s">
        <v>1657</v>
      </c>
      <c r="D1" s="159" t="s">
        <v>1232</v>
      </c>
      <c r="E1" s="159" t="s">
        <v>1658</v>
      </c>
      <c r="F1" s="159" t="s">
        <v>1235</v>
      </c>
      <c r="G1" s="91" t="s">
        <v>1300</v>
      </c>
      <c r="H1" s="91" t="s">
        <v>1236</v>
      </c>
      <c r="I1" s="91" t="s">
        <v>1659</v>
      </c>
      <c r="J1" s="91" t="s">
        <v>1660</v>
      </c>
      <c r="K1" s="91" t="s">
        <v>1661</v>
      </c>
    </row>
    <row r="2" spans="1:12" ht="105">
      <c r="A2" s="170" t="s">
        <v>1242</v>
      </c>
      <c r="B2" s="170" t="s">
        <v>1662</v>
      </c>
      <c r="C2" s="170" t="s">
        <v>1663</v>
      </c>
      <c r="D2" s="171" t="s">
        <v>1664</v>
      </c>
      <c r="E2" s="171"/>
      <c r="F2" s="171" t="s">
        <v>1665</v>
      </c>
      <c r="G2" s="170" t="s">
        <v>1301</v>
      </c>
      <c r="H2" s="170">
        <v>525861</v>
      </c>
      <c r="I2" s="170">
        <v>181008</v>
      </c>
      <c r="J2" s="170" t="s">
        <v>1666</v>
      </c>
      <c r="K2" s="172">
        <v>43061</v>
      </c>
      <c r="L2" s="91" t="s">
        <v>1645</v>
      </c>
    </row>
    <row r="3" spans="1:12" ht="107.25" customHeight="1">
      <c r="A3" s="160" t="s">
        <v>1238</v>
      </c>
      <c r="B3" s="160" t="s">
        <v>1662</v>
      </c>
      <c r="C3" s="160" t="s">
        <v>1667</v>
      </c>
      <c r="D3" s="161" t="s">
        <v>1668</v>
      </c>
      <c r="E3" s="161"/>
      <c r="F3" s="161" t="s">
        <v>1669</v>
      </c>
      <c r="G3" s="160" t="s">
        <v>1301</v>
      </c>
      <c r="H3" s="160">
        <v>529518</v>
      </c>
      <c r="I3" s="160">
        <v>179126</v>
      </c>
      <c r="J3" s="160" t="s">
        <v>1666</v>
      </c>
      <c r="K3" s="162">
        <v>43102</v>
      </c>
      <c r="L3" s="91" t="s">
        <v>1707</v>
      </c>
    </row>
    <row r="4" spans="1:12" ht="60">
      <c r="A4" s="170" t="s">
        <v>1242</v>
      </c>
      <c r="B4" s="170" t="s">
        <v>1662</v>
      </c>
      <c r="C4" s="170" t="s">
        <v>1670</v>
      </c>
      <c r="D4" s="171" t="s">
        <v>1671</v>
      </c>
      <c r="E4" s="171"/>
      <c r="F4" s="171" t="s">
        <v>1672</v>
      </c>
      <c r="G4" s="170" t="s">
        <v>1301</v>
      </c>
      <c r="H4" s="170">
        <v>524659</v>
      </c>
      <c r="I4" s="170">
        <v>182248</v>
      </c>
      <c r="J4" s="170" t="s">
        <v>1666</v>
      </c>
      <c r="K4" s="172">
        <v>43298</v>
      </c>
      <c r="L4" s="91" t="s">
        <v>1645</v>
      </c>
    </row>
    <row r="5" spans="1:12" ht="60">
      <c r="A5" s="170" t="s">
        <v>1242</v>
      </c>
      <c r="B5" s="170" t="s">
        <v>1662</v>
      </c>
      <c r="C5" s="170" t="s">
        <v>1673</v>
      </c>
      <c r="D5" s="171" t="s">
        <v>1674</v>
      </c>
      <c r="E5" s="171"/>
      <c r="F5" s="171" t="s">
        <v>1675</v>
      </c>
      <c r="G5" s="170" t="s">
        <v>1301</v>
      </c>
      <c r="H5" s="170">
        <v>526967</v>
      </c>
      <c r="I5" s="170">
        <v>182656</v>
      </c>
      <c r="J5" s="170" t="s">
        <v>1666</v>
      </c>
      <c r="K5" s="172">
        <v>43360</v>
      </c>
      <c r="L5" s="91" t="s">
        <v>1645</v>
      </c>
    </row>
    <row r="6" spans="1:12" ht="105">
      <c r="A6" s="160" t="s">
        <v>1239</v>
      </c>
      <c r="B6" s="160" t="s">
        <v>1662</v>
      </c>
      <c r="C6" s="160" t="s">
        <v>1677</v>
      </c>
      <c r="D6" s="161" t="s">
        <v>1678</v>
      </c>
      <c r="E6" s="161"/>
      <c r="F6" s="161" t="s">
        <v>1679</v>
      </c>
      <c r="G6" s="160" t="s">
        <v>1301</v>
      </c>
      <c r="H6" s="160">
        <v>528611</v>
      </c>
      <c r="I6" s="160">
        <v>181478</v>
      </c>
      <c r="J6" s="160" t="s">
        <v>1676</v>
      </c>
      <c r="K6" s="162">
        <v>43048</v>
      </c>
      <c r="L6" s="91" t="s">
        <v>1711</v>
      </c>
    </row>
    <row r="7" spans="1:12" ht="75">
      <c r="A7" s="160" t="s">
        <v>1238</v>
      </c>
      <c r="B7" s="160" t="s">
        <v>1662</v>
      </c>
      <c r="C7" s="160" t="s">
        <v>1348</v>
      </c>
      <c r="D7" s="161" t="s">
        <v>1349</v>
      </c>
      <c r="E7" s="161"/>
      <c r="F7" s="161" t="s">
        <v>1371</v>
      </c>
      <c r="G7" s="160" t="s">
        <v>1301</v>
      </c>
      <c r="H7" s="160">
        <v>527205</v>
      </c>
      <c r="I7" s="160">
        <v>179660</v>
      </c>
      <c r="J7" s="160" t="s">
        <v>1666</v>
      </c>
      <c r="K7" s="162">
        <v>42965</v>
      </c>
      <c r="L7" s="91" t="s">
        <v>1712</v>
      </c>
    </row>
    <row r="8" spans="1:12" s="160" customFormat="1" ht="87.75" customHeight="1">
      <c r="A8" s="160" t="s">
        <v>1242</v>
      </c>
      <c r="B8" s="160" t="s">
        <v>1662</v>
      </c>
      <c r="C8" s="160" t="s">
        <v>1589</v>
      </c>
      <c r="D8" s="161" t="s">
        <v>1680</v>
      </c>
      <c r="E8" s="161"/>
      <c r="F8" s="161" t="s">
        <v>1590</v>
      </c>
      <c r="G8" s="160" t="s">
        <v>1301</v>
      </c>
      <c r="H8" s="160">
        <v>526956</v>
      </c>
      <c r="I8" s="160">
        <v>182181</v>
      </c>
      <c r="J8" s="160" t="s">
        <v>1666</v>
      </c>
      <c r="K8" s="162">
        <v>43004</v>
      </c>
      <c r="L8" s="160" t="s">
        <v>1713</v>
      </c>
    </row>
    <row r="9" spans="1:12" ht="105">
      <c r="A9" s="160" t="s">
        <v>1242</v>
      </c>
      <c r="B9" s="160" t="s">
        <v>1662</v>
      </c>
      <c r="C9" s="160" t="s">
        <v>1681</v>
      </c>
      <c r="D9" s="161" t="s">
        <v>1682</v>
      </c>
      <c r="E9" s="161"/>
      <c r="F9" s="161" t="s">
        <v>1683</v>
      </c>
      <c r="G9" s="160" t="s">
        <v>1301</v>
      </c>
      <c r="H9" s="160">
        <v>525861</v>
      </c>
      <c r="I9" s="160">
        <v>181008</v>
      </c>
      <c r="J9" s="160" t="s">
        <v>1666</v>
      </c>
      <c r="K9" s="162">
        <v>43123</v>
      </c>
      <c r="L9" s="91" t="s">
        <v>1714</v>
      </c>
    </row>
    <row r="10" spans="1:12" ht="135">
      <c r="A10" s="170" t="s">
        <v>1238</v>
      </c>
      <c r="B10" s="170" t="s">
        <v>1662</v>
      </c>
      <c r="C10" s="170" t="s">
        <v>1684</v>
      </c>
      <c r="D10" s="171" t="s">
        <v>1685</v>
      </c>
      <c r="E10" s="171"/>
      <c r="F10" s="171" t="s">
        <v>1686</v>
      </c>
      <c r="G10" s="170" t="s">
        <v>1301</v>
      </c>
      <c r="H10" s="170">
        <v>529557</v>
      </c>
      <c r="I10" s="170">
        <v>178050</v>
      </c>
      <c r="J10" s="170" t="s">
        <v>1666</v>
      </c>
      <c r="K10" s="172">
        <v>43137</v>
      </c>
      <c r="L10" s="91" t="s">
        <v>1645</v>
      </c>
    </row>
    <row r="11" spans="1:12" ht="105">
      <c r="A11" s="170" t="s">
        <v>1242</v>
      </c>
      <c r="B11" s="170" t="s">
        <v>1662</v>
      </c>
      <c r="C11" s="170" t="s">
        <v>1687</v>
      </c>
      <c r="D11" s="171" t="s">
        <v>1688</v>
      </c>
      <c r="E11" s="171"/>
      <c r="F11" s="171" t="s">
        <v>1689</v>
      </c>
      <c r="G11" s="170" t="s">
        <v>1301</v>
      </c>
      <c r="H11" s="170">
        <v>526946</v>
      </c>
      <c r="I11" s="170">
        <v>181624</v>
      </c>
      <c r="J11" s="170" t="s">
        <v>1666</v>
      </c>
      <c r="K11" s="172">
        <v>43278</v>
      </c>
      <c r="L11" s="91" t="s">
        <v>1717</v>
      </c>
    </row>
    <row r="12" spans="1:12" ht="135">
      <c r="A12" s="170" t="s">
        <v>1242</v>
      </c>
      <c r="B12" s="170" t="s">
        <v>1662</v>
      </c>
      <c r="C12" s="170" t="s">
        <v>1690</v>
      </c>
      <c r="D12" s="171" t="s">
        <v>1330</v>
      </c>
      <c r="E12" s="171"/>
      <c r="F12" s="171" t="s">
        <v>1691</v>
      </c>
      <c r="G12" s="170" t="s">
        <v>1301</v>
      </c>
      <c r="H12" s="170">
        <v>526836</v>
      </c>
      <c r="I12" s="170">
        <v>181771</v>
      </c>
      <c r="J12" s="170" t="s">
        <v>1666</v>
      </c>
      <c r="K12" s="172">
        <v>43361</v>
      </c>
      <c r="L12" s="91" t="s">
        <v>1720</v>
      </c>
    </row>
    <row r="13" spans="1:12" ht="240">
      <c r="A13" s="160" t="s">
        <v>1239</v>
      </c>
      <c r="B13" s="160" t="s">
        <v>1662</v>
      </c>
      <c r="C13" s="160" t="s">
        <v>1324</v>
      </c>
      <c r="D13" s="161" t="s">
        <v>1325</v>
      </c>
      <c r="E13" s="161"/>
      <c r="F13" s="161" t="s">
        <v>1359</v>
      </c>
      <c r="G13" s="160" t="s">
        <v>1301</v>
      </c>
      <c r="H13" s="160">
        <v>527995</v>
      </c>
      <c r="I13" s="160">
        <v>181468</v>
      </c>
      <c r="J13" s="160" t="s">
        <v>1676</v>
      </c>
      <c r="K13" s="162">
        <v>42705</v>
      </c>
      <c r="L13" s="91" t="s">
        <v>1713</v>
      </c>
    </row>
    <row r="14" spans="1:12" ht="120">
      <c r="A14" s="160" t="s">
        <v>1242</v>
      </c>
      <c r="B14" s="160" t="s">
        <v>1692</v>
      </c>
      <c r="C14" s="160" t="s">
        <v>1340</v>
      </c>
      <c r="D14" s="161" t="s">
        <v>1341</v>
      </c>
      <c r="E14" s="161"/>
      <c r="F14" s="161" t="s">
        <v>1693</v>
      </c>
      <c r="G14" s="160" t="s">
        <v>1301</v>
      </c>
      <c r="H14" s="160">
        <v>526655</v>
      </c>
      <c r="I14" s="160">
        <v>182071</v>
      </c>
      <c r="J14" s="160" t="s">
        <v>1676</v>
      </c>
      <c r="K14" s="162">
        <v>42934</v>
      </c>
      <c r="L14" s="91" t="s">
        <v>1713</v>
      </c>
    </row>
    <row r="15" spans="1:12" ht="120">
      <c r="A15" s="160" t="s">
        <v>1242</v>
      </c>
      <c r="B15" s="160" t="s">
        <v>1662</v>
      </c>
      <c r="C15" s="160" t="s">
        <v>1351</v>
      </c>
      <c r="D15" s="161" t="s">
        <v>1694</v>
      </c>
      <c r="E15" s="161"/>
      <c r="F15" s="161" t="s">
        <v>1695</v>
      </c>
      <c r="G15" s="160" t="s">
        <v>1301</v>
      </c>
      <c r="H15" s="160">
        <v>526643</v>
      </c>
      <c r="I15" s="160">
        <v>183455</v>
      </c>
      <c r="J15" s="160" t="s">
        <v>1676</v>
      </c>
      <c r="K15" s="162">
        <v>42979</v>
      </c>
      <c r="L15" s="91" t="s">
        <v>1713</v>
      </c>
    </row>
    <row r="16" spans="1:12" ht="90">
      <c r="A16" s="170" t="s">
        <v>1242</v>
      </c>
      <c r="B16" s="170" t="s">
        <v>1692</v>
      </c>
      <c r="C16" s="170" t="s">
        <v>1696</v>
      </c>
      <c r="D16" s="171" t="s">
        <v>1697</v>
      </c>
      <c r="E16" s="171"/>
      <c r="F16" s="171" t="s">
        <v>1698</v>
      </c>
      <c r="G16" s="170" t="s">
        <v>1301</v>
      </c>
      <c r="H16" s="170">
        <v>527242</v>
      </c>
      <c r="I16" s="170">
        <v>182062</v>
      </c>
      <c r="J16" s="170" t="s">
        <v>1676</v>
      </c>
      <c r="K16" s="172">
        <v>43105</v>
      </c>
      <c r="L16" s="91" t="s">
        <v>1645</v>
      </c>
    </row>
    <row r="17" spans="1:12" ht="60">
      <c r="A17" s="170" t="s">
        <v>1242</v>
      </c>
      <c r="B17" s="170" t="s">
        <v>1692</v>
      </c>
      <c r="C17" s="170" t="s">
        <v>1699</v>
      </c>
      <c r="D17" s="171" t="s">
        <v>1700</v>
      </c>
      <c r="E17" s="171"/>
      <c r="F17" s="171" t="s">
        <v>1701</v>
      </c>
      <c r="G17" s="170" t="s">
        <v>1301</v>
      </c>
      <c r="H17" s="170">
        <v>527306</v>
      </c>
      <c r="I17" s="170">
        <v>181934</v>
      </c>
      <c r="J17" s="170" t="s">
        <v>1676</v>
      </c>
      <c r="K17" s="172">
        <v>43105</v>
      </c>
      <c r="L17" s="91" t="s">
        <v>1645</v>
      </c>
    </row>
    <row r="18" spans="1:12" ht="90">
      <c r="A18" s="170" t="s">
        <v>1238</v>
      </c>
      <c r="B18" s="170" t="s">
        <v>1662</v>
      </c>
      <c r="C18" s="170" t="s">
        <v>1702</v>
      </c>
      <c r="D18" s="171" t="s">
        <v>1703</v>
      </c>
      <c r="E18" s="171"/>
      <c r="F18" s="171" t="s">
        <v>1704</v>
      </c>
      <c r="G18" s="170" t="s">
        <v>1301</v>
      </c>
      <c r="H18" s="170">
        <v>529235</v>
      </c>
      <c r="I18" s="170">
        <v>179319</v>
      </c>
      <c r="J18" s="170" t="s">
        <v>1676</v>
      </c>
      <c r="K18" s="172">
        <v>43168</v>
      </c>
      <c r="L18" s="91" t="s">
        <v>1645</v>
      </c>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Q28"/>
  <sheetViews>
    <sheetView zoomScalePageLayoutView="0" workbookViewId="0" topLeftCell="A1">
      <pane xSplit="1" ySplit="1" topLeftCell="B14" activePane="bottomRight" state="frozen"/>
      <selection pane="topLeft" activeCell="A1" sqref="A1"/>
      <selection pane="topRight" activeCell="B1" sqref="B1"/>
      <selection pane="bottomLeft" activeCell="A2" sqref="A2"/>
      <selection pane="bottomRight" activeCell="B28" sqref="B28"/>
    </sheetView>
  </sheetViews>
  <sheetFormatPr defaultColWidth="9.140625" defaultRowHeight="15"/>
  <cols>
    <col min="2" max="2" width="16.57421875" style="0" customWidth="1"/>
    <col min="3" max="3" width="28.57421875" style="0" customWidth="1"/>
    <col min="6" max="6" width="27.140625" style="0" bestFit="1" customWidth="1"/>
    <col min="7" max="7" width="15.00390625" style="0" bestFit="1" customWidth="1"/>
    <col min="8" max="8" width="27.57421875" style="0" customWidth="1"/>
    <col min="9" max="9" width="15.8515625" style="0" bestFit="1" customWidth="1"/>
    <col min="11" max="11" width="49.00390625" style="0" customWidth="1"/>
    <col min="15" max="15" width="16.8515625" style="0" bestFit="1" customWidth="1"/>
    <col min="16" max="16" width="11.57421875" style="0" bestFit="1" customWidth="1"/>
  </cols>
  <sheetData>
    <row r="1" spans="1:17" ht="15">
      <c r="A1" t="s">
        <v>1</v>
      </c>
      <c r="B1" t="s">
        <v>1231</v>
      </c>
      <c r="C1" t="s">
        <v>1232</v>
      </c>
      <c r="D1" t="s">
        <v>1600</v>
      </c>
      <c r="E1" t="s">
        <v>1601</v>
      </c>
      <c r="F1" t="s">
        <v>1233</v>
      </c>
      <c r="G1" t="s">
        <v>1234</v>
      </c>
      <c r="H1" t="s">
        <v>1602</v>
      </c>
      <c r="I1" t="s">
        <v>1603</v>
      </c>
      <c r="J1" t="s">
        <v>1604</v>
      </c>
      <c r="K1" t="s">
        <v>1235</v>
      </c>
      <c r="L1" t="s">
        <v>1605</v>
      </c>
      <c r="M1" t="s">
        <v>1236</v>
      </c>
      <c r="N1" t="s">
        <v>1237</v>
      </c>
      <c r="O1" t="s">
        <v>1534</v>
      </c>
      <c r="P1" t="s">
        <v>1639</v>
      </c>
      <c r="Q1" t="s">
        <v>1644</v>
      </c>
    </row>
    <row r="2" spans="1:17" ht="15">
      <c r="A2" s="150" t="s">
        <v>1239</v>
      </c>
      <c r="B2" s="150" t="s">
        <v>1606</v>
      </c>
      <c r="C2" s="150" t="s">
        <v>1607</v>
      </c>
      <c r="D2" s="150">
        <v>31</v>
      </c>
      <c r="E2" s="150">
        <v>25</v>
      </c>
      <c r="F2" s="150">
        <v>0</v>
      </c>
      <c r="G2" s="150">
        <v>0.0453</v>
      </c>
      <c r="H2" s="151">
        <v>42943</v>
      </c>
      <c r="I2" s="150"/>
      <c r="J2" s="150"/>
      <c r="K2" s="150" t="s">
        <v>1608</v>
      </c>
      <c r="L2" s="150" t="s">
        <v>1385</v>
      </c>
      <c r="M2" s="150">
        <v>528898</v>
      </c>
      <c r="N2" s="150">
        <v>182006</v>
      </c>
      <c r="O2" s="150" t="s">
        <v>1559</v>
      </c>
      <c r="P2" s="150" t="str">
        <f>VLOOKUP(B2,'ALL DATA'!D2:D124,1,0)</f>
        <v>15/09828/FULL</v>
      </c>
      <c r="Q2" t="s">
        <v>1645</v>
      </c>
    </row>
    <row r="3" spans="1:17" ht="15">
      <c r="A3" s="150" t="s">
        <v>1238</v>
      </c>
      <c r="B3" s="150" t="s">
        <v>1628</v>
      </c>
      <c r="C3" s="150" t="s">
        <v>1629</v>
      </c>
      <c r="D3" s="150">
        <v>38</v>
      </c>
      <c r="E3" s="150">
        <v>38</v>
      </c>
      <c r="F3" s="150">
        <v>12</v>
      </c>
      <c r="G3" s="150">
        <v>0.135</v>
      </c>
      <c r="H3" s="151">
        <v>43215</v>
      </c>
      <c r="I3" s="151">
        <v>43215</v>
      </c>
      <c r="J3" s="150"/>
      <c r="K3" s="150" t="s">
        <v>1630</v>
      </c>
      <c r="L3" s="150" t="s">
        <v>1382</v>
      </c>
      <c r="M3" s="150">
        <v>529746</v>
      </c>
      <c r="N3" s="150">
        <v>179600</v>
      </c>
      <c r="O3" s="150" t="s">
        <v>1538</v>
      </c>
      <c r="P3" s="150" t="str">
        <f>VLOOKUP(B3,'ALL DATA'!D2:D125,1,0)</f>
        <v>16/05060/FULL</v>
      </c>
      <c r="Q3" t="s">
        <v>1645</v>
      </c>
    </row>
    <row r="4" spans="1:17" ht="15">
      <c r="A4" s="150" t="s">
        <v>1238</v>
      </c>
      <c r="B4" s="150" t="s">
        <v>1624</v>
      </c>
      <c r="C4" s="150" t="s">
        <v>1625</v>
      </c>
      <c r="D4" s="150">
        <v>17</v>
      </c>
      <c r="E4" s="150">
        <v>17</v>
      </c>
      <c r="F4" s="150">
        <v>0</v>
      </c>
      <c r="G4" s="150">
        <v>0.077</v>
      </c>
      <c r="H4" s="151">
        <v>42880</v>
      </c>
      <c r="I4" s="151">
        <v>42968</v>
      </c>
      <c r="J4" s="150"/>
      <c r="K4" s="150" t="s">
        <v>1626</v>
      </c>
      <c r="L4" s="150" t="s">
        <v>1382</v>
      </c>
      <c r="M4" s="150">
        <v>529622</v>
      </c>
      <c r="N4" s="150">
        <v>179167</v>
      </c>
      <c r="O4" s="150" t="s">
        <v>1539</v>
      </c>
      <c r="P4" s="150" t="str">
        <f>VLOOKUP(B4,'ALL DATA'!D2:D126,1,0)</f>
        <v>16/05216/FULL</v>
      </c>
      <c r="Q4" t="s">
        <v>1645</v>
      </c>
    </row>
    <row r="5" spans="1:16" ht="15">
      <c r="A5" s="140" t="s">
        <v>1239</v>
      </c>
      <c r="B5" s="140" t="s">
        <v>1316</v>
      </c>
      <c r="C5" s="140" t="s">
        <v>1317</v>
      </c>
      <c r="D5" s="140">
        <v>25</v>
      </c>
      <c r="E5" s="140">
        <v>22</v>
      </c>
      <c r="F5" s="140">
        <v>0</v>
      </c>
      <c r="G5" s="140">
        <v>0</v>
      </c>
      <c r="H5" s="141">
        <v>43222</v>
      </c>
      <c r="I5" s="141">
        <v>43222</v>
      </c>
      <c r="J5" s="140"/>
      <c r="K5" s="140" t="s">
        <v>1355</v>
      </c>
      <c r="L5" s="140" t="s">
        <v>1382</v>
      </c>
      <c r="M5" s="140">
        <v>528411</v>
      </c>
      <c r="N5" s="140">
        <v>180245</v>
      </c>
      <c r="O5" s="140" t="s">
        <v>1535</v>
      </c>
      <c r="P5" s="140" t="str">
        <f>VLOOKUP(B5,'ALL DATA'!D3:D127,1,0)</f>
        <v>16/05704/FULL</v>
      </c>
    </row>
    <row r="6" spans="1:17" ht="15">
      <c r="A6" s="150" t="s">
        <v>1238</v>
      </c>
      <c r="B6" s="150" t="s">
        <v>1621</v>
      </c>
      <c r="C6" s="150" t="s">
        <v>1622</v>
      </c>
      <c r="D6" s="150">
        <v>108</v>
      </c>
      <c r="E6" s="150">
        <v>108</v>
      </c>
      <c r="F6" s="150">
        <v>4</v>
      </c>
      <c r="G6" s="150">
        <v>0.15</v>
      </c>
      <c r="H6" s="151">
        <v>42832</v>
      </c>
      <c r="I6" s="157">
        <v>43174.613078703704</v>
      </c>
      <c r="J6" s="150"/>
      <c r="K6" s="150" t="s">
        <v>1623</v>
      </c>
      <c r="L6" s="150" t="s">
        <v>1382</v>
      </c>
      <c r="M6" s="150">
        <v>530137</v>
      </c>
      <c r="N6" s="150">
        <v>178998</v>
      </c>
      <c r="O6" s="150" t="s">
        <v>1539</v>
      </c>
      <c r="P6" s="150" t="str">
        <f>VLOOKUP(B6,'ALL DATA'!D3:D128,1,0)</f>
        <v>16/06616/FULL</v>
      </c>
      <c r="Q6" t="s">
        <v>1645</v>
      </c>
    </row>
    <row r="7" spans="1:16" ht="15">
      <c r="A7" s="140" t="s">
        <v>1239</v>
      </c>
      <c r="B7" s="140" t="s">
        <v>219</v>
      </c>
      <c r="C7" s="140" t="s">
        <v>1266</v>
      </c>
      <c r="D7" s="140">
        <v>81</v>
      </c>
      <c r="E7" s="140">
        <v>81</v>
      </c>
      <c r="F7" s="140">
        <v>0</v>
      </c>
      <c r="G7" s="140">
        <v>0</v>
      </c>
      <c r="H7" s="141">
        <v>42921</v>
      </c>
      <c r="I7" s="142">
        <v>42800.61667824074</v>
      </c>
      <c r="J7" s="140"/>
      <c r="K7" s="140" t="s">
        <v>1609</v>
      </c>
      <c r="L7" s="140" t="s">
        <v>1382</v>
      </c>
      <c r="M7" s="140">
        <v>528865</v>
      </c>
      <c r="N7" s="140">
        <v>181008</v>
      </c>
      <c r="O7" s="140" t="s">
        <v>1559</v>
      </c>
      <c r="P7" s="140" t="str">
        <f>VLOOKUP(B7,'ALL DATA'!D3:D129,1,0)</f>
        <v>16/07404/FULL</v>
      </c>
    </row>
    <row r="8" spans="1:16" ht="15">
      <c r="A8" s="140" t="s">
        <v>1238</v>
      </c>
      <c r="B8" s="140" t="s">
        <v>1302</v>
      </c>
      <c r="C8" s="140" t="s">
        <v>1303</v>
      </c>
      <c r="D8" s="140">
        <v>88</v>
      </c>
      <c r="E8" s="140">
        <v>88</v>
      </c>
      <c r="F8" s="140">
        <v>0</v>
      </c>
      <c r="G8" s="140">
        <v>0</v>
      </c>
      <c r="H8" s="141">
        <v>42926</v>
      </c>
      <c r="I8" s="140"/>
      <c r="J8" s="140"/>
      <c r="K8" s="140" t="s">
        <v>1311</v>
      </c>
      <c r="L8" s="140" t="s">
        <v>1386</v>
      </c>
      <c r="M8" s="140">
        <v>530197</v>
      </c>
      <c r="N8" s="140">
        <v>180189</v>
      </c>
      <c r="O8" s="140" t="s">
        <v>1564</v>
      </c>
      <c r="P8" s="140" t="e">
        <f>VLOOKUP(B8,'ALL DATA'!D3:D130,1,0)</f>
        <v>#N/A</v>
      </c>
    </row>
    <row r="9" spans="1:16" ht="15">
      <c r="A9" s="140" t="s">
        <v>1238</v>
      </c>
      <c r="B9" s="140" t="s">
        <v>1304</v>
      </c>
      <c r="C9" s="140" t="s">
        <v>1305</v>
      </c>
      <c r="D9" s="140">
        <v>35</v>
      </c>
      <c r="E9" s="140">
        <v>35</v>
      </c>
      <c r="F9" s="140">
        <v>0</v>
      </c>
      <c r="G9" s="140">
        <v>0</v>
      </c>
      <c r="H9" s="141">
        <v>42832</v>
      </c>
      <c r="I9" s="140"/>
      <c r="J9" s="141">
        <v>43179</v>
      </c>
      <c r="K9" s="140" t="s">
        <v>1312</v>
      </c>
      <c r="L9" s="140" t="s">
        <v>1383</v>
      </c>
      <c r="M9" s="140">
        <v>531150</v>
      </c>
      <c r="N9" s="140">
        <v>181170</v>
      </c>
      <c r="O9" s="140" t="s">
        <v>1550</v>
      </c>
      <c r="P9" s="140" t="e">
        <f>VLOOKUP(B9,'ALL DATA'!D4:D131,1,0)</f>
        <v>#N/A</v>
      </c>
    </row>
    <row r="10" spans="1:16" ht="15">
      <c r="A10" s="140" t="s">
        <v>1238</v>
      </c>
      <c r="B10" s="140" t="s">
        <v>1318</v>
      </c>
      <c r="C10" s="140" t="s">
        <v>1319</v>
      </c>
      <c r="D10" s="140">
        <v>26</v>
      </c>
      <c r="E10" s="140">
        <v>26</v>
      </c>
      <c r="F10" s="140">
        <v>0</v>
      </c>
      <c r="G10" s="140">
        <v>0</v>
      </c>
      <c r="H10" s="141">
        <v>43073</v>
      </c>
      <c r="I10" s="140"/>
      <c r="J10" s="140"/>
      <c r="K10" s="140" t="s">
        <v>1356</v>
      </c>
      <c r="L10" s="140" t="s">
        <v>1385</v>
      </c>
      <c r="M10" s="140">
        <v>530155</v>
      </c>
      <c r="N10" s="140">
        <v>180433</v>
      </c>
      <c r="O10" s="140" t="s">
        <v>1554</v>
      </c>
      <c r="P10" s="140" t="str">
        <f>VLOOKUP(B10,'ALL DATA'!D5:D132,1,0)</f>
        <v>16/10951/FULL</v>
      </c>
    </row>
    <row r="11" spans="1:16" ht="15">
      <c r="A11" s="140" t="s">
        <v>1242</v>
      </c>
      <c r="B11" s="140" t="s">
        <v>1320</v>
      </c>
      <c r="C11" s="140" t="s">
        <v>1321</v>
      </c>
      <c r="D11" s="140">
        <v>31</v>
      </c>
      <c r="E11" s="140">
        <v>31</v>
      </c>
      <c r="F11" s="140">
        <v>0</v>
      </c>
      <c r="G11" s="140">
        <v>0</v>
      </c>
      <c r="H11" s="141">
        <v>42972</v>
      </c>
      <c r="I11" s="140"/>
      <c r="J11" s="140"/>
      <c r="K11" s="140" t="s">
        <v>1357</v>
      </c>
      <c r="L11" s="140" t="s">
        <v>1382</v>
      </c>
      <c r="M11" s="140">
        <v>525511</v>
      </c>
      <c r="N11" s="140">
        <v>182347</v>
      </c>
      <c r="O11" s="140" t="s">
        <v>1546</v>
      </c>
      <c r="P11" s="140" t="str">
        <f>VLOOKUP(B11,'ALL DATA'!D5:D133,1,0)</f>
        <v>16/10952/COFUL</v>
      </c>
    </row>
    <row r="12" spans="1:16" ht="15">
      <c r="A12" s="140" t="s">
        <v>1239</v>
      </c>
      <c r="B12" s="140" t="s">
        <v>1322</v>
      </c>
      <c r="C12" s="140" t="s">
        <v>1323</v>
      </c>
      <c r="D12" s="140">
        <v>30</v>
      </c>
      <c r="E12" s="140">
        <v>24</v>
      </c>
      <c r="F12" s="140">
        <v>0</v>
      </c>
      <c r="G12" s="140">
        <v>0</v>
      </c>
      <c r="H12" s="141">
        <v>43154</v>
      </c>
      <c r="I12" s="140"/>
      <c r="J12" s="140"/>
      <c r="K12" s="140" t="s">
        <v>1358</v>
      </c>
      <c r="L12" s="140" t="s">
        <v>1385</v>
      </c>
      <c r="M12" s="140">
        <v>528719</v>
      </c>
      <c r="N12" s="140">
        <v>180150</v>
      </c>
      <c r="O12" s="140" t="s">
        <v>1547</v>
      </c>
      <c r="P12" s="140" t="str">
        <f>VLOOKUP(B12,'ALL DATA'!D5:D134,1,0)</f>
        <v>16/11248/FULL</v>
      </c>
    </row>
    <row r="13" spans="1:16" ht="15">
      <c r="A13" s="140" t="s">
        <v>1242</v>
      </c>
      <c r="B13" s="140" t="s">
        <v>1329</v>
      </c>
      <c r="C13" s="140" t="s">
        <v>1330</v>
      </c>
      <c r="D13" s="140">
        <v>200</v>
      </c>
      <c r="E13" s="140">
        <v>178</v>
      </c>
      <c r="F13" s="140">
        <v>35</v>
      </c>
      <c r="G13" s="140">
        <v>0</v>
      </c>
      <c r="H13" s="141">
        <v>43090</v>
      </c>
      <c r="I13" s="140"/>
      <c r="J13" s="140"/>
      <c r="K13" s="140" t="s">
        <v>1362</v>
      </c>
      <c r="L13" s="140" t="s">
        <v>1385</v>
      </c>
      <c r="M13" s="140">
        <v>526836</v>
      </c>
      <c r="N13" s="140">
        <v>181771</v>
      </c>
      <c r="O13" s="140" t="s">
        <v>1536</v>
      </c>
      <c r="P13" s="140" t="e">
        <f>VLOOKUP(B13,'ALL DATA'!D5:D135,1,0)</f>
        <v>#N/A</v>
      </c>
    </row>
    <row r="14" spans="1:16" ht="15">
      <c r="A14" s="140" t="s">
        <v>1238</v>
      </c>
      <c r="B14" s="140" t="s">
        <v>1309</v>
      </c>
      <c r="C14" s="140" t="s">
        <v>1310</v>
      </c>
      <c r="D14" s="140">
        <v>14</v>
      </c>
      <c r="E14" s="140">
        <v>14</v>
      </c>
      <c r="F14" s="140">
        <v>0</v>
      </c>
      <c r="G14" s="140">
        <v>0</v>
      </c>
      <c r="H14" s="141">
        <v>42830</v>
      </c>
      <c r="I14" s="140"/>
      <c r="J14" s="140"/>
      <c r="K14" s="140" t="s">
        <v>1315</v>
      </c>
      <c r="L14" s="140" t="s">
        <v>1386</v>
      </c>
      <c r="M14" s="140">
        <v>530629</v>
      </c>
      <c r="N14" s="140">
        <v>181192</v>
      </c>
      <c r="O14" s="140" t="s">
        <v>1542</v>
      </c>
      <c r="P14" s="140" t="e">
        <f>VLOOKUP(B14,'ALL DATA'!D6:D136,1,0)</f>
        <v>#N/A</v>
      </c>
    </row>
    <row r="15" spans="1:16" ht="15">
      <c r="A15" s="150" t="s">
        <v>1242</v>
      </c>
      <c r="B15" s="150" t="s">
        <v>1306</v>
      </c>
      <c r="C15" s="150" t="s">
        <v>1244</v>
      </c>
      <c r="D15" s="150">
        <v>672</v>
      </c>
      <c r="E15" s="150">
        <v>672</v>
      </c>
      <c r="F15" s="150">
        <v>130</v>
      </c>
      <c r="G15" s="150">
        <v>1.06</v>
      </c>
      <c r="H15" s="151">
        <v>42879</v>
      </c>
      <c r="I15" s="151">
        <v>42879</v>
      </c>
      <c r="J15" s="150"/>
      <c r="K15" s="150" t="s">
        <v>1313</v>
      </c>
      <c r="L15" s="150" t="s">
        <v>1382</v>
      </c>
      <c r="M15" s="150">
        <v>526873</v>
      </c>
      <c r="N15" s="150">
        <v>181834</v>
      </c>
      <c r="O15" s="150" t="s">
        <v>1536</v>
      </c>
      <c r="P15" s="150" t="str">
        <f>VLOOKUP(B15,'ALL DATA'!D6:D137,1,0)</f>
        <v>16/12162/FULL</v>
      </c>
    </row>
    <row r="16" spans="1:16" ht="15">
      <c r="A16" s="140" t="s">
        <v>1242</v>
      </c>
      <c r="B16" s="140" t="s">
        <v>1328</v>
      </c>
      <c r="C16" s="140" t="s">
        <v>1257</v>
      </c>
      <c r="D16" s="140">
        <v>129</v>
      </c>
      <c r="E16" s="140">
        <v>129</v>
      </c>
      <c r="F16" s="140">
        <v>0</v>
      </c>
      <c r="G16" s="140">
        <v>0</v>
      </c>
      <c r="H16" s="141">
        <v>43040</v>
      </c>
      <c r="I16" s="140"/>
      <c r="J16" s="140"/>
      <c r="K16" s="140" t="s">
        <v>1610</v>
      </c>
      <c r="L16" s="140" t="s">
        <v>1385</v>
      </c>
      <c r="M16" s="140">
        <v>525780</v>
      </c>
      <c r="N16" s="140">
        <v>181072</v>
      </c>
      <c r="O16" s="140" t="s">
        <v>1543</v>
      </c>
      <c r="P16" s="140" t="str">
        <f>VLOOKUP(B16,'ALL DATA'!D6:D138,1,0)</f>
        <v>16/12203/FULL</v>
      </c>
    </row>
    <row r="17" spans="1:16" ht="15">
      <c r="A17" s="140" t="s">
        <v>1242</v>
      </c>
      <c r="B17" s="140" t="s">
        <v>1326</v>
      </c>
      <c r="C17" s="140" t="s">
        <v>1327</v>
      </c>
      <c r="D17" s="140">
        <v>335</v>
      </c>
      <c r="E17" s="140">
        <v>335</v>
      </c>
      <c r="F17" s="140">
        <v>64</v>
      </c>
      <c r="G17" s="140">
        <v>0</v>
      </c>
      <c r="H17" s="141">
        <v>43153</v>
      </c>
      <c r="I17" s="141">
        <v>43153</v>
      </c>
      <c r="J17" s="140"/>
      <c r="K17" s="140" t="s">
        <v>1627</v>
      </c>
      <c r="L17" s="140" t="s">
        <v>1382</v>
      </c>
      <c r="M17" s="140">
        <v>526718</v>
      </c>
      <c r="N17" s="140">
        <v>181651</v>
      </c>
      <c r="O17" s="140" t="s">
        <v>1543</v>
      </c>
      <c r="P17" s="140" t="str">
        <f>VLOOKUP(B17,'ALL DATA'!D6:D139,1,0)</f>
        <v>16/12289/FULL</v>
      </c>
    </row>
    <row r="18" spans="1:16" ht="15">
      <c r="A18" s="140" t="s">
        <v>1242</v>
      </c>
      <c r="B18" s="140" t="s">
        <v>1307</v>
      </c>
      <c r="C18" s="140" t="s">
        <v>1308</v>
      </c>
      <c r="D18" s="140">
        <v>171</v>
      </c>
      <c r="E18" s="140">
        <v>155</v>
      </c>
      <c r="F18" s="140">
        <v>59</v>
      </c>
      <c r="G18" s="140">
        <v>0</v>
      </c>
      <c r="H18" s="141">
        <v>42955</v>
      </c>
      <c r="I18" s="141">
        <v>42955</v>
      </c>
      <c r="J18" s="140"/>
      <c r="K18" s="140" t="s">
        <v>1314</v>
      </c>
      <c r="L18" s="140" t="s">
        <v>1382</v>
      </c>
      <c r="M18" s="140">
        <v>526827</v>
      </c>
      <c r="N18" s="140">
        <v>183520</v>
      </c>
      <c r="O18" s="140" t="s">
        <v>1555</v>
      </c>
      <c r="P18" s="140" t="str">
        <f>VLOOKUP(B18,'ALL DATA'!D7:D139,1,0)</f>
        <v>16/12291/FULL</v>
      </c>
    </row>
    <row r="19" spans="1:17" ht="15">
      <c r="A19" s="150" t="s">
        <v>1242</v>
      </c>
      <c r="B19" s="150" t="s">
        <v>1611</v>
      </c>
      <c r="C19" s="150" t="s">
        <v>1279</v>
      </c>
      <c r="D19" s="150">
        <v>12</v>
      </c>
      <c r="E19" s="150">
        <v>12</v>
      </c>
      <c r="F19" s="150">
        <v>0</v>
      </c>
      <c r="G19" s="150">
        <v>0.01</v>
      </c>
      <c r="H19" s="151">
        <v>42996</v>
      </c>
      <c r="I19" s="150"/>
      <c r="J19" s="150"/>
      <c r="K19" s="150" t="s">
        <v>1612</v>
      </c>
      <c r="L19" s="150" t="s">
        <v>1385</v>
      </c>
      <c r="M19" s="150">
        <v>526744</v>
      </c>
      <c r="N19" s="150">
        <v>181211</v>
      </c>
      <c r="O19" s="150" t="s">
        <v>1549</v>
      </c>
      <c r="P19" s="150" t="str">
        <f>VLOOKUP(B19,'ALL DATA'!D8:D140,1,0)</f>
        <v>17/06469/P3JPA</v>
      </c>
      <c r="Q19" t="s">
        <v>1645</v>
      </c>
    </row>
    <row r="20" spans="1:16" ht="15">
      <c r="A20" s="140" t="s">
        <v>1242</v>
      </c>
      <c r="B20" s="140" t="s">
        <v>1344</v>
      </c>
      <c r="C20" s="140" t="s">
        <v>1635</v>
      </c>
      <c r="D20" s="140">
        <v>28</v>
      </c>
      <c r="E20" s="140">
        <v>24</v>
      </c>
      <c r="F20" s="140">
        <v>0</v>
      </c>
      <c r="G20" s="140">
        <v>0</v>
      </c>
      <c r="H20" s="141">
        <v>43255</v>
      </c>
      <c r="I20" s="140"/>
      <c r="J20" s="140"/>
      <c r="K20" s="140" t="s">
        <v>1368</v>
      </c>
      <c r="L20" s="140" t="s">
        <v>1385</v>
      </c>
      <c r="M20" s="140">
        <v>525560</v>
      </c>
      <c r="N20" s="140">
        <v>180748</v>
      </c>
      <c r="O20" s="140" t="s">
        <v>1549</v>
      </c>
      <c r="P20" s="140" t="str">
        <f>VLOOKUP(B20,'ALL DATA'!D9:D141,1,0)</f>
        <v>17/06677/FULL</v>
      </c>
    </row>
    <row r="21" spans="1:16" ht="15">
      <c r="A21" s="140" t="s">
        <v>1242</v>
      </c>
      <c r="B21" s="140" t="s">
        <v>1342</v>
      </c>
      <c r="C21" s="140" t="s">
        <v>1343</v>
      </c>
      <c r="D21" s="140">
        <v>26</v>
      </c>
      <c r="E21" s="140">
        <v>26</v>
      </c>
      <c r="F21" s="140">
        <v>0</v>
      </c>
      <c r="G21" s="140">
        <v>0</v>
      </c>
      <c r="H21" s="141">
        <v>43257</v>
      </c>
      <c r="I21" s="140"/>
      <c r="J21" s="140"/>
      <c r="K21" s="140" t="s">
        <v>1636</v>
      </c>
      <c r="L21" s="140" t="s">
        <v>1385</v>
      </c>
      <c r="M21" s="140">
        <v>528263</v>
      </c>
      <c r="N21" s="140">
        <v>182162</v>
      </c>
      <c r="O21" s="140" t="s">
        <v>1549</v>
      </c>
      <c r="P21" s="140" t="str">
        <f>VLOOKUP(B21,'ALL DATA'!D10:D142,1,0)</f>
        <v>17/06973/FULL</v>
      </c>
    </row>
    <row r="22" spans="1:16" ht="15">
      <c r="A22" s="140" t="s">
        <v>1238</v>
      </c>
      <c r="B22" s="140" t="s">
        <v>1347</v>
      </c>
      <c r="C22" s="140" t="s">
        <v>1259</v>
      </c>
      <c r="D22" s="140">
        <v>119</v>
      </c>
      <c r="E22" s="140">
        <v>119</v>
      </c>
      <c r="F22" s="140">
        <v>0</v>
      </c>
      <c r="G22" s="140">
        <v>0</v>
      </c>
      <c r="H22" s="141">
        <v>43217</v>
      </c>
      <c r="I22" s="140"/>
      <c r="J22" s="140"/>
      <c r="K22" s="140" t="s">
        <v>1634</v>
      </c>
      <c r="L22" s="140" t="s">
        <v>1385</v>
      </c>
      <c r="M22" s="140">
        <v>528236</v>
      </c>
      <c r="N22" s="140">
        <v>178283</v>
      </c>
      <c r="O22" s="140" t="s">
        <v>1550</v>
      </c>
      <c r="P22" s="140" t="str">
        <f>VLOOKUP(B22,'ALL DATA'!D11:D143,1,0)</f>
        <v>17/07177/RESMAT</v>
      </c>
    </row>
    <row r="23" spans="1:17" ht="15">
      <c r="A23" s="150" t="s">
        <v>1239</v>
      </c>
      <c r="B23" s="150" t="s">
        <v>1613</v>
      </c>
      <c r="C23" s="150" t="s">
        <v>1614</v>
      </c>
      <c r="D23" s="150">
        <v>25</v>
      </c>
      <c r="E23" s="150">
        <v>25</v>
      </c>
      <c r="F23" s="150">
        <v>0</v>
      </c>
      <c r="G23" s="150">
        <v>0.16</v>
      </c>
      <c r="H23" s="151">
        <v>43027</v>
      </c>
      <c r="I23" s="150"/>
      <c r="J23" s="150"/>
      <c r="K23" s="150" t="s">
        <v>1615</v>
      </c>
      <c r="L23" s="150" t="s">
        <v>1382</v>
      </c>
      <c r="M23" s="150">
        <v>528742</v>
      </c>
      <c r="N23" s="150">
        <v>181324</v>
      </c>
      <c r="O23" s="150" t="s">
        <v>1561</v>
      </c>
      <c r="P23" s="150" t="e">
        <f>VLOOKUP(B23,'ALL DATA'!D11:D144,1,0)</f>
        <v>#N/A</v>
      </c>
      <c r="Q23" t="s">
        <v>1645</v>
      </c>
    </row>
    <row r="24" spans="1:16" ht="15">
      <c r="A24" s="140" t="s">
        <v>1242</v>
      </c>
      <c r="B24" s="140" t="s">
        <v>1353</v>
      </c>
      <c r="C24" s="140" t="s">
        <v>1354</v>
      </c>
      <c r="D24" s="140">
        <v>48</v>
      </c>
      <c r="E24" s="140">
        <v>48</v>
      </c>
      <c r="F24" s="140">
        <v>0</v>
      </c>
      <c r="G24" s="140">
        <v>0</v>
      </c>
      <c r="H24" s="141">
        <v>43090</v>
      </c>
      <c r="I24" s="142">
        <v>43169.69777777778</v>
      </c>
      <c r="J24" s="140"/>
      <c r="K24" s="140" t="s">
        <v>1373</v>
      </c>
      <c r="L24" s="140" t="s">
        <v>1382</v>
      </c>
      <c r="M24" s="140">
        <v>527074</v>
      </c>
      <c r="N24" s="140">
        <v>182706</v>
      </c>
      <c r="O24" s="140" t="s">
        <v>1563</v>
      </c>
      <c r="P24" s="140" t="str">
        <f>VLOOKUP(B24,'ALL DATA'!D11:D145,1,0)</f>
        <v>17/07916/FULL</v>
      </c>
    </row>
    <row r="25" spans="1:17" ht="15">
      <c r="A25" s="150" t="s">
        <v>1242</v>
      </c>
      <c r="B25" s="150" t="s">
        <v>1616</v>
      </c>
      <c r="C25" s="150" t="s">
        <v>1617</v>
      </c>
      <c r="D25" s="150">
        <v>32</v>
      </c>
      <c r="E25" s="150">
        <v>32</v>
      </c>
      <c r="F25" s="150">
        <v>32</v>
      </c>
      <c r="G25" s="150">
        <v>0.13</v>
      </c>
      <c r="H25" s="151">
        <v>43090</v>
      </c>
      <c r="I25" s="151">
        <v>43090</v>
      </c>
      <c r="J25" s="150"/>
      <c r="K25" s="150" t="s">
        <v>1618</v>
      </c>
      <c r="L25" s="150" t="s">
        <v>1382</v>
      </c>
      <c r="M25" s="150">
        <v>525715</v>
      </c>
      <c r="N25" s="150">
        <v>181522</v>
      </c>
      <c r="O25" s="150" t="s">
        <v>1566</v>
      </c>
      <c r="P25" s="150" t="e">
        <f>VLOOKUP(B25,'ALL DATA'!D12:D146,1,0)</f>
        <v>#N/A</v>
      </c>
      <c r="Q25" t="s">
        <v>1645</v>
      </c>
    </row>
    <row r="26" spans="1:17" ht="15">
      <c r="A26" s="150" t="s">
        <v>1238</v>
      </c>
      <c r="B26" s="150" t="s">
        <v>1619</v>
      </c>
      <c r="C26" s="150" t="s">
        <v>1303</v>
      </c>
      <c r="D26" s="150">
        <v>85</v>
      </c>
      <c r="E26" s="150">
        <v>85</v>
      </c>
      <c r="F26" s="150">
        <v>0</v>
      </c>
      <c r="G26" s="150">
        <v>1.02</v>
      </c>
      <c r="H26" s="151">
        <v>43178</v>
      </c>
      <c r="I26" s="157">
        <v>43320.38060185185</v>
      </c>
      <c r="J26" s="150"/>
      <c r="K26" s="150" t="s">
        <v>1620</v>
      </c>
      <c r="L26" s="150" t="s">
        <v>1382</v>
      </c>
      <c r="M26" s="150">
        <v>530197</v>
      </c>
      <c r="N26" s="150">
        <v>180189</v>
      </c>
      <c r="O26" s="150" t="s">
        <v>1564</v>
      </c>
      <c r="P26" s="150" t="str">
        <f>VLOOKUP(B26,'ALL DATA'!D12:D147,1,0)</f>
        <v>17/09368/FULL</v>
      </c>
      <c r="Q26" t="s">
        <v>1645</v>
      </c>
    </row>
    <row r="27" spans="1:17" ht="15">
      <c r="A27" s="150" t="s">
        <v>1238</v>
      </c>
      <c r="B27" s="150" t="s">
        <v>1631</v>
      </c>
      <c r="C27" s="150" t="s">
        <v>1632</v>
      </c>
      <c r="D27" s="150">
        <v>12</v>
      </c>
      <c r="E27" s="150">
        <v>12</v>
      </c>
      <c r="F27" s="150">
        <v>0</v>
      </c>
      <c r="G27" s="150">
        <v>0.02</v>
      </c>
      <c r="H27" s="151">
        <v>43215</v>
      </c>
      <c r="I27" s="150"/>
      <c r="J27" s="150"/>
      <c r="K27" s="150" t="s">
        <v>1633</v>
      </c>
      <c r="L27" s="150" t="s">
        <v>1385</v>
      </c>
      <c r="M27" s="150">
        <v>531119</v>
      </c>
      <c r="N27" s="150">
        <v>181193</v>
      </c>
      <c r="O27" s="150" t="s">
        <v>1542</v>
      </c>
      <c r="P27" s="150" t="str">
        <f>VLOOKUP(B27,'ALL DATA'!D12:D148,1,0)</f>
        <v>17/09583/FULL</v>
      </c>
      <c r="Q27" t="s">
        <v>1645</v>
      </c>
    </row>
    <row r="28" spans="1:16" ht="15">
      <c r="A28" t="s">
        <v>1242</v>
      </c>
      <c r="B28" t="s">
        <v>1637</v>
      </c>
      <c r="C28" t="s">
        <v>1273</v>
      </c>
      <c r="D28">
        <v>73</v>
      </c>
      <c r="E28">
        <v>73</v>
      </c>
      <c r="F28">
        <v>49</v>
      </c>
      <c r="G28">
        <v>0.74</v>
      </c>
      <c r="H28" s="139">
        <v>43265</v>
      </c>
      <c r="I28" s="139">
        <v>42947</v>
      </c>
      <c r="K28" t="s">
        <v>1638</v>
      </c>
      <c r="L28" t="s">
        <v>1382</v>
      </c>
      <c r="M28">
        <v>525811</v>
      </c>
      <c r="N28">
        <v>183022</v>
      </c>
      <c r="O28" t="s">
        <v>1563</v>
      </c>
      <c r="P28" t="e">
        <f>VLOOKUP(B28,'ALL DATA'!D12:D149,1,0)</f>
        <v>#N/A</v>
      </c>
    </row>
  </sheetData>
  <sheetProtection/>
  <autoFilter ref="A1:P28"/>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P25"/>
  <sheetViews>
    <sheetView zoomScalePageLayoutView="0" workbookViewId="0" topLeftCell="A1">
      <pane ySplit="1" topLeftCell="A2" activePane="bottomLeft" state="frozen"/>
      <selection pane="topLeft" activeCell="A1" sqref="A1"/>
      <selection pane="bottomLeft" activeCell="C25" sqref="C25"/>
    </sheetView>
  </sheetViews>
  <sheetFormatPr defaultColWidth="18.28125" defaultRowHeight="86.25" customHeight="1"/>
  <cols>
    <col min="1" max="5" width="18.28125" style="91" customWidth="1"/>
    <col min="6" max="6" width="18.28125" style="98" customWidth="1"/>
    <col min="7" max="16384" width="18.28125" style="91" customWidth="1"/>
  </cols>
  <sheetData>
    <row r="1" spans="1:42" s="96" customFormat="1" ht="15">
      <c r="A1" s="96" t="s">
        <v>1406</v>
      </c>
      <c r="B1" s="96" t="s">
        <v>1407</v>
      </c>
      <c r="C1" s="96" t="s">
        <v>1408</v>
      </c>
      <c r="D1" s="96" t="s">
        <v>1409</v>
      </c>
      <c r="E1" s="96" t="s">
        <v>2</v>
      </c>
      <c r="F1" s="97" t="s">
        <v>1374</v>
      </c>
      <c r="G1" s="96" t="s">
        <v>1410</v>
      </c>
      <c r="H1" s="96" t="s">
        <v>1411</v>
      </c>
      <c r="I1" s="96" t="s">
        <v>1412</v>
      </c>
      <c r="J1" s="96" t="s">
        <v>1413</v>
      </c>
      <c r="K1" s="96" t="s">
        <v>1414</v>
      </c>
      <c r="L1" s="96" t="s">
        <v>1415</v>
      </c>
      <c r="M1" s="96" t="s">
        <v>1416</v>
      </c>
      <c r="N1" s="96" t="s">
        <v>1417</v>
      </c>
      <c r="O1" s="96" t="s">
        <v>1418</v>
      </c>
      <c r="P1" s="96" t="s">
        <v>1419</v>
      </c>
      <c r="Q1" s="96" t="s">
        <v>1420</v>
      </c>
      <c r="R1" s="96" t="s">
        <v>1421</v>
      </c>
      <c r="S1" s="96" t="s">
        <v>1422</v>
      </c>
      <c r="T1" s="96" t="s">
        <v>1423</v>
      </c>
      <c r="U1" s="96" t="s">
        <v>1424</v>
      </c>
      <c r="V1" s="96" t="s">
        <v>1425</v>
      </c>
      <c r="W1" s="96" t="s">
        <v>1426</v>
      </c>
      <c r="X1" s="96" t="s">
        <v>1427</v>
      </c>
      <c r="Y1" s="96" t="s">
        <v>1428</v>
      </c>
      <c r="Z1" s="96" t="s">
        <v>1429</v>
      </c>
      <c r="AA1" s="96" t="s">
        <v>1430</v>
      </c>
      <c r="AB1" s="96" t="s">
        <v>1431</v>
      </c>
      <c r="AC1" s="96" t="s">
        <v>1432</v>
      </c>
      <c r="AD1" s="96" t="s">
        <v>1433</v>
      </c>
      <c r="AE1" s="96" t="s">
        <v>1434</v>
      </c>
      <c r="AF1" s="96" t="s">
        <v>1435</v>
      </c>
      <c r="AG1" s="96" t="s">
        <v>1436</v>
      </c>
      <c r="AH1" s="96" t="s">
        <v>1437</v>
      </c>
      <c r="AI1" s="96" t="s">
        <v>1438</v>
      </c>
      <c r="AJ1" s="96" t="s">
        <v>1439</v>
      </c>
      <c r="AK1" s="96" t="s">
        <v>1440</v>
      </c>
      <c r="AL1" s="96" t="s">
        <v>1441</v>
      </c>
      <c r="AM1" s="96" t="s">
        <v>1442</v>
      </c>
      <c r="AN1" s="96" t="s">
        <v>1443</v>
      </c>
      <c r="AO1" s="96" t="s">
        <v>1444</v>
      </c>
      <c r="AP1" s="96" t="s">
        <v>1445</v>
      </c>
    </row>
    <row r="2" spans="1:42" s="96" customFormat="1" ht="86.25" customHeight="1">
      <c r="A2" s="96" t="s">
        <v>1446</v>
      </c>
      <c r="B2" s="96">
        <v>6491777</v>
      </c>
      <c r="C2" s="96">
        <v>17330071</v>
      </c>
      <c r="D2" s="96" t="s">
        <v>1454</v>
      </c>
      <c r="E2" s="96" t="s">
        <v>1446</v>
      </c>
      <c r="F2" s="97" t="s">
        <v>1455</v>
      </c>
      <c r="G2" s="96">
        <v>1</v>
      </c>
      <c r="I2" s="96" t="s">
        <v>1456</v>
      </c>
      <c r="J2" s="96" t="s">
        <v>1457</v>
      </c>
      <c r="K2" s="96">
        <v>355</v>
      </c>
      <c r="L2" s="96">
        <v>0</v>
      </c>
      <c r="M2" s="96">
        <v>103</v>
      </c>
      <c r="N2" s="96">
        <v>0.3193940835248812</v>
      </c>
      <c r="O2" s="96">
        <v>0.29</v>
      </c>
      <c r="P2" s="96">
        <v>4</v>
      </c>
      <c r="Q2" s="96">
        <v>103</v>
      </c>
      <c r="R2" s="96">
        <v>0</v>
      </c>
      <c r="S2" s="96">
        <v>103</v>
      </c>
      <c r="T2" s="96">
        <v>0</v>
      </c>
      <c r="U2" s="96">
        <v>0</v>
      </c>
      <c r="V2" s="96">
        <v>0</v>
      </c>
      <c r="W2" s="96">
        <v>0</v>
      </c>
      <c r="X2" s="96">
        <v>103</v>
      </c>
      <c r="Y2" s="96">
        <v>0</v>
      </c>
      <c r="Z2" s="96">
        <v>0</v>
      </c>
      <c r="AA2" s="96">
        <v>0</v>
      </c>
      <c r="AB2" s="96">
        <v>100</v>
      </c>
      <c r="AC2" s="96">
        <v>100</v>
      </c>
      <c r="AD2" s="96">
        <v>100</v>
      </c>
      <c r="AE2" s="96">
        <v>100</v>
      </c>
      <c r="AF2" s="96" t="s">
        <v>1451</v>
      </c>
      <c r="AH2" s="96" t="s">
        <v>1451</v>
      </c>
      <c r="AJ2" s="96" t="s">
        <v>1451</v>
      </c>
      <c r="AL2" s="96" t="s">
        <v>1452</v>
      </c>
      <c r="AM2" s="96" t="s">
        <v>1380</v>
      </c>
      <c r="AN2" s="96" t="s">
        <v>1380</v>
      </c>
      <c r="AO2" s="96" t="s">
        <v>1380</v>
      </c>
      <c r="AP2" s="96" t="s">
        <v>1380</v>
      </c>
    </row>
    <row r="3" spans="1:42" s="96" customFormat="1" ht="86.25" customHeight="1">
      <c r="A3" s="96" t="s">
        <v>1446</v>
      </c>
      <c r="B3" s="96">
        <v>6492499</v>
      </c>
      <c r="C3" s="96">
        <v>17330110</v>
      </c>
      <c r="D3" s="96" t="s">
        <v>1460</v>
      </c>
      <c r="E3" s="96" t="s">
        <v>1446</v>
      </c>
      <c r="F3" s="97" t="s">
        <v>1455</v>
      </c>
      <c r="G3" s="96">
        <v>1</v>
      </c>
      <c r="I3" s="96" t="s">
        <v>1456</v>
      </c>
      <c r="J3" s="96" t="s">
        <v>1457</v>
      </c>
      <c r="K3" s="96">
        <v>355</v>
      </c>
      <c r="L3" s="96">
        <v>0</v>
      </c>
      <c r="M3" s="96">
        <v>64</v>
      </c>
      <c r="N3" s="96">
        <v>1.186781647614094</v>
      </c>
      <c r="O3" s="96">
        <v>0.18</v>
      </c>
      <c r="P3" s="96">
        <v>6</v>
      </c>
      <c r="Q3" s="96">
        <v>64</v>
      </c>
      <c r="R3" s="96">
        <v>0</v>
      </c>
      <c r="S3" s="96">
        <v>64</v>
      </c>
      <c r="T3" s="96">
        <v>0</v>
      </c>
      <c r="U3" s="96">
        <v>0</v>
      </c>
      <c r="V3" s="96">
        <v>0</v>
      </c>
      <c r="W3" s="96">
        <v>0</v>
      </c>
      <c r="X3" s="96">
        <v>64</v>
      </c>
      <c r="Y3" s="96">
        <v>0</v>
      </c>
      <c r="Z3" s="96">
        <v>0</v>
      </c>
      <c r="AA3" s="96">
        <v>0</v>
      </c>
      <c r="AB3" s="96">
        <v>100</v>
      </c>
      <c r="AC3" s="96">
        <v>100</v>
      </c>
      <c r="AD3" s="96">
        <v>100</v>
      </c>
      <c r="AE3" s="96">
        <v>100</v>
      </c>
      <c r="AF3" s="96" t="s">
        <v>1451</v>
      </c>
      <c r="AH3" s="96" t="s">
        <v>1451</v>
      </c>
      <c r="AJ3" s="96" t="s">
        <v>1451</v>
      </c>
      <c r="AL3" s="96" t="s">
        <v>1452</v>
      </c>
      <c r="AM3" s="96" t="s">
        <v>1380</v>
      </c>
      <c r="AN3" s="96" t="s">
        <v>1380</v>
      </c>
      <c r="AO3" s="96" t="s">
        <v>1380</v>
      </c>
      <c r="AP3" s="96" t="s">
        <v>1380</v>
      </c>
    </row>
    <row r="4" spans="1:42" s="96" customFormat="1" ht="86.25" customHeight="1">
      <c r="A4" s="96" t="s">
        <v>1446</v>
      </c>
      <c r="B4" s="96">
        <v>6492921</v>
      </c>
      <c r="C4" s="96">
        <v>17330134</v>
      </c>
      <c r="D4" s="96" t="s">
        <v>1461</v>
      </c>
      <c r="E4" s="96" t="s">
        <v>1446</v>
      </c>
      <c r="F4" s="97" t="s">
        <v>1462</v>
      </c>
      <c r="G4" s="96">
        <v>2</v>
      </c>
      <c r="I4" s="96" t="s">
        <v>1456</v>
      </c>
      <c r="J4" s="96" t="s">
        <v>1457</v>
      </c>
      <c r="K4" s="96">
        <v>355</v>
      </c>
      <c r="L4" s="96">
        <v>0</v>
      </c>
      <c r="M4" s="96">
        <v>92</v>
      </c>
      <c r="N4" s="96">
        <v>0.3672340864542548</v>
      </c>
      <c r="O4" s="96">
        <v>0.26</v>
      </c>
      <c r="P4" s="96">
        <v>4</v>
      </c>
      <c r="Q4" s="96">
        <v>92</v>
      </c>
      <c r="R4" s="96">
        <v>0</v>
      </c>
      <c r="S4" s="96">
        <v>92</v>
      </c>
      <c r="T4" s="96">
        <v>0</v>
      </c>
      <c r="U4" s="96">
        <v>0</v>
      </c>
      <c r="V4" s="96">
        <v>0</v>
      </c>
      <c r="W4" s="96">
        <v>0</v>
      </c>
      <c r="X4" s="96">
        <v>92</v>
      </c>
      <c r="Y4" s="96">
        <v>0</v>
      </c>
      <c r="Z4" s="96">
        <v>0</v>
      </c>
      <c r="AA4" s="96">
        <v>0</v>
      </c>
      <c r="AB4" s="96">
        <v>100</v>
      </c>
      <c r="AC4" s="96">
        <v>100</v>
      </c>
      <c r="AD4" s="96">
        <v>100</v>
      </c>
      <c r="AE4" s="96">
        <v>100</v>
      </c>
      <c r="AF4" s="96" t="s">
        <v>1451</v>
      </c>
      <c r="AH4" s="96" t="s">
        <v>1451</v>
      </c>
      <c r="AJ4" s="96" t="s">
        <v>1451</v>
      </c>
      <c r="AL4" s="96" t="s">
        <v>1452</v>
      </c>
      <c r="AM4" s="96" t="s">
        <v>1380</v>
      </c>
      <c r="AN4" s="96" t="s">
        <v>1380</v>
      </c>
      <c r="AO4" s="96" t="s">
        <v>1380</v>
      </c>
      <c r="AP4" s="96" t="s">
        <v>1380</v>
      </c>
    </row>
    <row r="5" spans="1:42" s="96" customFormat="1" ht="86.25" customHeight="1">
      <c r="A5" s="96" t="s">
        <v>1446</v>
      </c>
      <c r="B5" s="96">
        <v>6493067</v>
      </c>
      <c r="C5" s="96">
        <v>17330142</v>
      </c>
      <c r="D5" s="96" t="s">
        <v>1463</v>
      </c>
      <c r="E5" s="96" t="s">
        <v>1446</v>
      </c>
      <c r="F5" s="97" t="s">
        <v>1464</v>
      </c>
      <c r="G5" s="96">
        <v>3</v>
      </c>
      <c r="I5" s="96" t="s">
        <v>1456</v>
      </c>
      <c r="J5" s="96" t="s">
        <v>1457</v>
      </c>
      <c r="K5" s="96">
        <v>405</v>
      </c>
      <c r="L5" s="96">
        <v>0</v>
      </c>
      <c r="M5" s="96">
        <v>57</v>
      </c>
      <c r="N5" s="96">
        <v>0.9323053147414175</v>
      </c>
      <c r="O5" s="96">
        <v>0.14</v>
      </c>
      <c r="P5" s="96">
        <v>6</v>
      </c>
      <c r="Q5" s="96">
        <v>57</v>
      </c>
      <c r="R5" s="96">
        <v>0</v>
      </c>
      <c r="S5" s="96">
        <v>57</v>
      </c>
      <c r="T5" s="96">
        <v>0</v>
      </c>
      <c r="U5" s="96">
        <v>0</v>
      </c>
      <c r="V5" s="96">
        <v>0</v>
      </c>
      <c r="W5" s="96">
        <v>0</v>
      </c>
      <c r="X5" s="96">
        <v>57</v>
      </c>
      <c r="Y5" s="96">
        <v>0</v>
      </c>
      <c r="Z5" s="96">
        <v>0</v>
      </c>
      <c r="AA5" s="96">
        <v>0</v>
      </c>
      <c r="AB5" s="96">
        <v>100</v>
      </c>
      <c r="AC5" s="96">
        <v>100</v>
      </c>
      <c r="AD5" s="96">
        <v>100</v>
      </c>
      <c r="AE5" s="96">
        <v>100</v>
      </c>
      <c r="AF5" s="96" t="s">
        <v>1451</v>
      </c>
      <c r="AH5" s="96" t="s">
        <v>1451</v>
      </c>
      <c r="AJ5" s="96" t="s">
        <v>1451</v>
      </c>
      <c r="AL5" s="96" t="s">
        <v>1452</v>
      </c>
      <c r="AM5" s="96" t="s">
        <v>1453</v>
      </c>
      <c r="AN5" s="96" t="s">
        <v>1380</v>
      </c>
      <c r="AO5" s="96" t="s">
        <v>1380</v>
      </c>
      <c r="AP5" s="96" t="s">
        <v>1380</v>
      </c>
    </row>
    <row r="6" spans="1:42" s="96" customFormat="1" ht="86.25" customHeight="1">
      <c r="A6" s="96" t="s">
        <v>1446</v>
      </c>
      <c r="B6" s="96">
        <v>6493347</v>
      </c>
      <c r="C6" s="96">
        <v>17330156</v>
      </c>
      <c r="D6" s="96" t="s">
        <v>1465</v>
      </c>
      <c r="E6" s="96" t="s">
        <v>1446</v>
      </c>
      <c r="F6" s="97"/>
      <c r="I6" s="96" t="s">
        <v>1466</v>
      </c>
      <c r="J6" s="96" t="s">
        <v>1457</v>
      </c>
      <c r="K6" s="96">
        <v>209</v>
      </c>
      <c r="L6" s="96">
        <v>-196</v>
      </c>
      <c r="M6" s="96">
        <v>46</v>
      </c>
      <c r="N6" s="96">
        <v>0.6584809596588429</v>
      </c>
      <c r="O6" s="96">
        <v>0.59</v>
      </c>
      <c r="P6" s="96">
        <v>5</v>
      </c>
      <c r="Q6" s="96">
        <v>46</v>
      </c>
      <c r="R6" s="96">
        <v>0</v>
      </c>
      <c r="S6" s="96">
        <v>0</v>
      </c>
      <c r="T6" s="96">
        <v>46</v>
      </c>
      <c r="U6" s="96">
        <v>0</v>
      </c>
      <c r="V6" s="96">
        <v>0</v>
      </c>
      <c r="W6" s="96">
        <v>0</v>
      </c>
      <c r="X6" s="96">
        <v>0</v>
      </c>
      <c r="Y6" s="96">
        <v>46</v>
      </c>
      <c r="Z6" s="96">
        <v>0</v>
      </c>
      <c r="AA6" s="96">
        <v>0</v>
      </c>
      <c r="AB6" s="96">
        <v>100</v>
      </c>
      <c r="AC6" s="96">
        <v>100</v>
      </c>
      <c r="AD6" s="96">
        <v>100</v>
      </c>
      <c r="AE6" s="96">
        <v>100</v>
      </c>
      <c r="AF6" s="96" t="s">
        <v>1451</v>
      </c>
      <c r="AH6" s="96" t="s">
        <v>1451</v>
      </c>
      <c r="AJ6" s="96" t="s">
        <v>1451</v>
      </c>
      <c r="AL6" s="96" t="s">
        <v>1452</v>
      </c>
      <c r="AM6" s="96" t="s">
        <v>1453</v>
      </c>
      <c r="AN6" s="96" t="s">
        <v>1380</v>
      </c>
      <c r="AO6" s="96" t="s">
        <v>1380</v>
      </c>
      <c r="AP6" s="96" t="s">
        <v>1380</v>
      </c>
    </row>
    <row r="7" spans="1:42" s="96" customFormat="1" ht="86.25" customHeight="1">
      <c r="A7" s="96" t="s">
        <v>1446</v>
      </c>
      <c r="B7" s="96">
        <v>6494004</v>
      </c>
      <c r="C7" s="96">
        <v>17330192</v>
      </c>
      <c r="D7" s="96" t="s">
        <v>1467</v>
      </c>
      <c r="E7" s="96" t="s">
        <v>1446</v>
      </c>
      <c r="F7" s="97" t="s">
        <v>1468</v>
      </c>
      <c r="G7" s="96">
        <v>2</v>
      </c>
      <c r="I7" s="96" t="s">
        <v>1456</v>
      </c>
      <c r="J7" s="96" t="s">
        <v>1457</v>
      </c>
      <c r="K7" s="96">
        <v>640</v>
      </c>
      <c r="L7" s="96">
        <v>285</v>
      </c>
      <c r="M7" s="96">
        <v>202</v>
      </c>
      <c r="N7" s="96">
        <v>0.4052882489725902</v>
      </c>
      <c r="O7" s="96">
        <v>0.41</v>
      </c>
      <c r="P7" s="96">
        <v>6</v>
      </c>
      <c r="Q7" s="96">
        <v>202</v>
      </c>
      <c r="R7" s="96">
        <v>0</v>
      </c>
      <c r="S7" s="96">
        <v>202</v>
      </c>
      <c r="T7" s="96">
        <v>0</v>
      </c>
      <c r="U7" s="96">
        <v>0</v>
      </c>
      <c r="V7" s="96">
        <v>0</v>
      </c>
      <c r="W7" s="96">
        <v>0</v>
      </c>
      <c r="X7" s="96">
        <v>202</v>
      </c>
      <c r="Y7" s="96">
        <v>0</v>
      </c>
      <c r="Z7" s="96">
        <v>0</v>
      </c>
      <c r="AA7" s="96">
        <v>0</v>
      </c>
      <c r="AB7" s="96">
        <v>100</v>
      </c>
      <c r="AC7" s="96">
        <v>100</v>
      </c>
      <c r="AD7" s="96">
        <v>100</v>
      </c>
      <c r="AE7" s="96">
        <v>100</v>
      </c>
      <c r="AF7" s="96" t="s">
        <v>1451</v>
      </c>
      <c r="AH7" s="96" t="s">
        <v>1451</v>
      </c>
      <c r="AJ7" s="96" t="s">
        <v>1451</v>
      </c>
      <c r="AL7" s="96" t="s">
        <v>1452</v>
      </c>
      <c r="AM7" s="96" t="s">
        <v>1380</v>
      </c>
      <c r="AN7" s="96" t="s">
        <v>1380</v>
      </c>
      <c r="AO7" s="96" t="s">
        <v>1380</v>
      </c>
      <c r="AP7" s="96" t="s">
        <v>1380</v>
      </c>
    </row>
    <row r="8" spans="1:42" s="96" customFormat="1" ht="86.25" customHeight="1">
      <c r="A8" s="96" t="s">
        <v>1446</v>
      </c>
      <c r="B8" s="96">
        <v>6494058</v>
      </c>
      <c r="C8" s="96">
        <v>17330195</v>
      </c>
      <c r="D8" s="96" t="s">
        <v>1469</v>
      </c>
      <c r="E8" s="96" t="s">
        <v>1446</v>
      </c>
      <c r="F8" s="97" t="s">
        <v>1470</v>
      </c>
      <c r="G8" s="96">
        <v>2</v>
      </c>
      <c r="I8" s="96" t="s">
        <v>1456</v>
      </c>
      <c r="J8" s="96" t="s">
        <v>1457</v>
      </c>
      <c r="K8" s="96">
        <v>344</v>
      </c>
      <c r="L8" s="96">
        <v>-11</v>
      </c>
      <c r="M8" s="96">
        <v>86</v>
      </c>
      <c r="N8" s="96">
        <v>0.4604866699507286</v>
      </c>
      <c r="O8" s="96">
        <v>0.25</v>
      </c>
      <c r="P8" s="96">
        <v>4</v>
      </c>
      <c r="Q8" s="96">
        <v>86</v>
      </c>
      <c r="R8" s="96">
        <v>0</v>
      </c>
      <c r="S8" s="96">
        <v>86</v>
      </c>
      <c r="T8" s="96">
        <v>0</v>
      </c>
      <c r="U8" s="96">
        <v>0</v>
      </c>
      <c r="V8" s="96">
        <v>0</v>
      </c>
      <c r="W8" s="96">
        <v>0</v>
      </c>
      <c r="X8" s="96">
        <v>86</v>
      </c>
      <c r="Y8" s="96">
        <v>0</v>
      </c>
      <c r="Z8" s="96">
        <v>0</v>
      </c>
      <c r="AA8" s="96">
        <v>0</v>
      </c>
      <c r="AB8" s="96">
        <v>100</v>
      </c>
      <c r="AC8" s="96">
        <v>100</v>
      </c>
      <c r="AD8" s="96">
        <v>100</v>
      </c>
      <c r="AE8" s="96">
        <v>100</v>
      </c>
      <c r="AF8" s="96" t="s">
        <v>1451</v>
      </c>
      <c r="AH8" s="96" t="s">
        <v>1451</v>
      </c>
      <c r="AJ8" s="96" t="s">
        <v>1451</v>
      </c>
      <c r="AL8" s="96" t="s">
        <v>1452</v>
      </c>
      <c r="AM8" s="96" t="s">
        <v>1380</v>
      </c>
      <c r="AN8" s="96" t="s">
        <v>1380</v>
      </c>
      <c r="AO8" s="96" t="s">
        <v>1380</v>
      </c>
      <c r="AP8" s="96" t="s">
        <v>1380</v>
      </c>
    </row>
    <row r="9" spans="1:42" s="96" customFormat="1" ht="86.25" customHeight="1">
      <c r="A9" s="96" t="s">
        <v>1446</v>
      </c>
      <c r="B9" s="96">
        <v>6494254</v>
      </c>
      <c r="C9" s="96">
        <v>17330205</v>
      </c>
      <c r="D9" s="96" t="s">
        <v>1471</v>
      </c>
      <c r="E9" s="96" t="s">
        <v>1446</v>
      </c>
      <c r="F9" s="97" t="s">
        <v>1472</v>
      </c>
      <c r="G9" s="96">
        <v>1</v>
      </c>
      <c r="I9" s="96" t="s">
        <v>1473</v>
      </c>
      <c r="J9" s="96" t="s">
        <v>1457</v>
      </c>
      <c r="K9" s="96">
        <v>294</v>
      </c>
      <c r="L9" s="96">
        <v>-111</v>
      </c>
      <c r="M9" s="96">
        <v>221</v>
      </c>
      <c r="N9" s="96">
        <v>1.247088557685047</v>
      </c>
      <c r="O9" s="96">
        <v>0.75</v>
      </c>
      <c r="P9" s="96">
        <v>6</v>
      </c>
      <c r="Q9" s="96">
        <v>221</v>
      </c>
      <c r="R9" s="96">
        <v>0</v>
      </c>
      <c r="S9" s="96">
        <v>0</v>
      </c>
      <c r="T9" s="96">
        <v>221</v>
      </c>
      <c r="U9" s="96">
        <v>0</v>
      </c>
      <c r="V9" s="96">
        <v>0</v>
      </c>
      <c r="W9" s="96">
        <v>0</v>
      </c>
      <c r="X9" s="96">
        <v>0</v>
      </c>
      <c r="Y9" s="96">
        <v>221</v>
      </c>
      <c r="Z9" s="96">
        <v>0</v>
      </c>
      <c r="AA9" s="96">
        <v>0</v>
      </c>
      <c r="AB9" s="96">
        <v>100</v>
      </c>
      <c r="AC9" s="96">
        <v>100</v>
      </c>
      <c r="AD9" s="96">
        <v>100</v>
      </c>
      <c r="AE9" s="96">
        <v>100</v>
      </c>
      <c r="AF9" s="96" t="s">
        <v>1451</v>
      </c>
      <c r="AH9" s="96" t="s">
        <v>1451</v>
      </c>
      <c r="AJ9" s="96" t="s">
        <v>1451</v>
      </c>
      <c r="AL9" s="96" t="s">
        <v>1452</v>
      </c>
      <c r="AM9" s="96" t="s">
        <v>1453</v>
      </c>
      <c r="AN9" s="96" t="s">
        <v>1380</v>
      </c>
      <c r="AO9" s="96" t="s">
        <v>1380</v>
      </c>
      <c r="AP9" s="96" t="s">
        <v>1380</v>
      </c>
    </row>
    <row r="10" spans="1:42" s="96" customFormat="1" ht="86.25" customHeight="1">
      <c r="A10" s="96" t="s">
        <v>1446</v>
      </c>
      <c r="B10" s="96">
        <v>6494633</v>
      </c>
      <c r="C10" s="96">
        <v>17330224</v>
      </c>
      <c r="D10" s="96" t="s">
        <v>1474</v>
      </c>
      <c r="E10" s="96" t="s">
        <v>1446</v>
      </c>
      <c r="F10" s="97" t="s">
        <v>1475</v>
      </c>
      <c r="G10" s="96">
        <v>2</v>
      </c>
      <c r="I10" s="96" t="s">
        <v>1456</v>
      </c>
      <c r="J10" s="96" t="s">
        <v>1457</v>
      </c>
      <c r="K10" s="96">
        <v>210</v>
      </c>
      <c r="L10" s="96">
        <v>0</v>
      </c>
      <c r="M10" s="96">
        <v>71</v>
      </c>
      <c r="N10" s="96">
        <v>0.38207107672635704</v>
      </c>
      <c r="O10" s="96">
        <v>0.34</v>
      </c>
      <c r="P10" s="96">
        <v>3</v>
      </c>
      <c r="Q10" s="96">
        <v>71</v>
      </c>
      <c r="R10" s="96">
        <v>0</v>
      </c>
      <c r="S10" s="96">
        <v>71</v>
      </c>
      <c r="T10" s="96">
        <v>0</v>
      </c>
      <c r="U10" s="96">
        <v>0</v>
      </c>
      <c r="V10" s="96">
        <v>0</v>
      </c>
      <c r="W10" s="96">
        <v>0</v>
      </c>
      <c r="X10" s="96">
        <v>71</v>
      </c>
      <c r="Y10" s="96">
        <v>0</v>
      </c>
      <c r="Z10" s="96">
        <v>0</v>
      </c>
      <c r="AA10" s="96">
        <v>0</v>
      </c>
      <c r="AB10" s="96">
        <v>90</v>
      </c>
      <c r="AC10" s="96">
        <v>100</v>
      </c>
      <c r="AD10" s="96">
        <v>100</v>
      </c>
      <c r="AE10" s="96">
        <v>90</v>
      </c>
      <c r="AF10" s="96" t="s">
        <v>1451</v>
      </c>
      <c r="AH10" s="96" t="s">
        <v>1451</v>
      </c>
      <c r="AJ10" s="96" t="s">
        <v>1451</v>
      </c>
      <c r="AL10" s="96" t="s">
        <v>1452</v>
      </c>
      <c r="AM10" s="96" t="s">
        <v>1380</v>
      </c>
      <c r="AN10" s="96" t="s">
        <v>1380</v>
      </c>
      <c r="AO10" s="96" t="s">
        <v>1380</v>
      </c>
      <c r="AP10" s="96" t="s">
        <v>1380</v>
      </c>
    </row>
    <row r="11" spans="1:42" s="96" customFormat="1" ht="86.25" customHeight="1">
      <c r="A11" s="96" t="s">
        <v>1446</v>
      </c>
      <c r="B11" s="96">
        <v>6494929</v>
      </c>
      <c r="C11" s="96">
        <v>17330239</v>
      </c>
      <c r="D11" s="96" t="s">
        <v>1476</v>
      </c>
      <c r="E11" s="96" t="s">
        <v>1446</v>
      </c>
      <c r="F11" s="97" t="s">
        <v>1455</v>
      </c>
      <c r="G11" s="96">
        <v>1</v>
      </c>
      <c r="I11" s="96" t="s">
        <v>1456</v>
      </c>
      <c r="J11" s="96" t="s">
        <v>1457</v>
      </c>
      <c r="K11" s="96">
        <v>355</v>
      </c>
      <c r="L11" s="96">
        <v>0</v>
      </c>
      <c r="M11" s="96">
        <v>64</v>
      </c>
      <c r="N11" s="96">
        <v>0.3606084151258761</v>
      </c>
      <c r="O11" s="96">
        <v>0.18</v>
      </c>
      <c r="P11" s="96">
        <v>5</v>
      </c>
      <c r="Q11" s="96">
        <v>64</v>
      </c>
      <c r="R11" s="96">
        <v>0</v>
      </c>
      <c r="S11" s="96">
        <v>64</v>
      </c>
      <c r="T11" s="96">
        <v>0</v>
      </c>
      <c r="U11" s="96">
        <v>0</v>
      </c>
      <c r="V11" s="96">
        <v>0</v>
      </c>
      <c r="W11" s="96">
        <v>0</v>
      </c>
      <c r="X11" s="96">
        <v>64</v>
      </c>
      <c r="Y11" s="96">
        <v>0</v>
      </c>
      <c r="Z11" s="96">
        <v>0</v>
      </c>
      <c r="AA11" s="96">
        <v>0</v>
      </c>
      <c r="AB11" s="96">
        <v>100</v>
      </c>
      <c r="AC11" s="96">
        <v>100</v>
      </c>
      <c r="AD11" s="96">
        <v>100</v>
      </c>
      <c r="AE11" s="96">
        <v>100</v>
      </c>
      <c r="AF11" s="96" t="s">
        <v>1451</v>
      </c>
      <c r="AH11" s="96" t="s">
        <v>1451</v>
      </c>
      <c r="AJ11" s="96" t="s">
        <v>1451</v>
      </c>
      <c r="AL11" s="96" t="s">
        <v>1452</v>
      </c>
      <c r="AM11" s="96" t="s">
        <v>1380</v>
      </c>
      <c r="AN11" s="96" t="s">
        <v>1380</v>
      </c>
      <c r="AO11" s="96" t="s">
        <v>1380</v>
      </c>
      <c r="AP11" s="96" t="s">
        <v>1380</v>
      </c>
    </row>
    <row r="12" spans="1:42" s="96" customFormat="1" ht="86.25" customHeight="1">
      <c r="A12" s="96" t="s">
        <v>1446</v>
      </c>
      <c r="B12" s="96">
        <v>6495095</v>
      </c>
      <c r="C12" s="96">
        <v>17330248</v>
      </c>
      <c r="D12" s="96" t="s">
        <v>1477</v>
      </c>
      <c r="E12" s="96" t="s">
        <v>1446</v>
      </c>
      <c r="F12" s="97" t="s">
        <v>1478</v>
      </c>
      <c r="G12" s="96">
        <v>2</v>
      </c>
      <c r="I12" s="96" t="s">
        <v>1456</v>
      </c>
      <c r="J12" s="96" t="s">
        <v>1457</v>
      </c>
      <c r="K12" s="96">
        <v>355</v>
      </c>
      <c r="L12" s="96">
        <v>0</v>
      </c>
      <c r="M12" s="96">
        <v>36</v>
      </c>
      <c r="N12" s="96">
        <v>0.26557081935732174</v>
      </c>
      <c r="O12" s="96">
        <v>0.1</v>
      </c>
      <c r="P12" s="96">
        <v>6</v>
      </c>
      <c r="Q12" s="96">
        <v>36</v>
      </c>
      <c r="R12" s="96">
        <v>0</v>
      </c>
      <c r="S12" s="96">
        <v>36</v>
      </c>
      <c r="T12" s="96">
        <v>0</v>
      </c>
      <c r="U12" s="96">
        <v>0</v>
      </c>
      <c r="V12" s="96">
        <v>0</v>
      </c>
      <c r="W12" s="96">
        <v>0</v>
      </c>
      <c r="X12" s="96">
        <v>36</v>
      </c>
      <c r="Y12" s="96">
        <v>0</v>
      </c>
      <c r="Z12" s="96">
        <v>0</v>
      </c>
      <c r="AA12" s="96">
        <v>0</v>
      </c>
      <c r="AB12" s="96">
        <v>100</v>
      </c>
      <c r="AC12" s="96">
        <v>100</v>
      </c>
      <c r="AD12" s="96">
        <v>100</v>
      </c>
      <c r="AE12" s="96">
        <v>100</v>
      </c>
      <c r="AF12" s="96" t="s">
        <v>1451</v>
      </c>
      <c r="AH12" s="96" t="s">
        <v>1451</v>
      </c>
      <c r="AJ12" s="96" t="s">
        <v>1451</v>
      </c>
      <c r="AL12" s="96" t="s">
        <v>1452</v>
      </c>
      <c r="AM12" s="96" t="s">
        <v>1380</v>
      </c>
      <c r="AN12" s="96" t="s">
        <v>1380</v>
      </c>
      <c r="AO12" s="96" t="s">
        <v>1380</v>
      </c>
      <c r="AP12" s="96" t="s">
        <v>1380</v>
      </c>
    </row>
    <row r="13" spans="1:42" s="96" customFormat="1" ht="86.25" customHeight="1">
      <c r="A13" s="96" t="s">
        <v>1446</v>
      </c>
      <c r="B13" s="96">
        <v>6495567</v>
      </c>
      <c r="C13" s="96">
        <v>17330269</v>
      </c>
      <c r="D13" s="96" t="s">
        <v>1479</v>
      </c>
      <c r="E13" s="96" t="s">
        <v>1446</v>
      </c>
      <c r="F13" s="97" t="s">
        <v>1480</v>
      </c>
      <c r="G13" s="96">
        <v>5</v>
      </c>
      <c r="I13" s="96" t="s">
        <v>1456</v>
      </c>
      <c r="J13" s="96" t="s">
        <v>1457</v>
      </c>
      <c r="K13" s="96">
        <v>355</v>
      </c>
      <c r="L13" s="96">
        <v>0</v>
      </c>
      <c r="M13" s="96">
        <v>128</v>
      </c>
      <c r="N13" s="96">
        <v>1.423426637677908</v>
      </c>
      <c r="O13" s="96">
        <v>0.36</v>
      </c>
      <c r="P13" s="96">
        <v>6</v>
      </c>
      <c r="Q13" s="96">
        <v>128</v>
      </c>
      <c r="R13" s="96">
        <v>0</v>
      </c>
      <c r="S13" s="96">
        <v>0</v>
      </c>
      <c r="T13" s="96">
        <v>128</v>
      </c>
      <c r="U13" s="96">
        <v>0</v>
      </c>
      <c r="V13" s="96">
        <v>0</v>
      </c>
      <c r="W13" s="96">
        <v>0</v>
      </c>
      <c r="X13" s="96">
        <v>0</v>
      </c>
      <c r="Y13" s="96">
        <v>128</v>
      </c>
      <c r="Z13" s="96">
        <v>0</v>
      </c>
      <c r="AA13" s="96">
        <v>0</v>
      </c>
      <c r="AB13" s="96">
        <v>100</v>
      </c>
      <c r="AC13" s="96">
        <v>100</v>
      </c>
      <c r="AD13" s="96">
        <v>100</v>
      </c>
      <c r="AE13" s="96">
        <v>100</v>
      </c>
      <c r="AF13" s="96" t="s">
        <v>1451</v>
      </c>
      <c r="AG13" s="96">
        <v>1.3864051228275458</v>
      </c>
      <c r="AH13" s="96" t="s">
        <v>1451</v>
      </c>
      <c r="AJ13" s="96" t="s">
        <v>1451</v>
      </c>
      <c r="AL13" s="96" t="s">
        <v>1452</v>
      </c>
      <c r="AM13" s="96" t="s">
        <v>1380</v>
      </c>
      <c r="AN13" s="96" t="s">
        <v>1380</v>
      </c>
      <c r="AO13" s="96" t="s">
        <v>1380</v>
      </c>
      <c r="AP13" s="96" t="s">
        <v>1380</v>
      </c>
    </row>
    <row r="14" spans="1:42" s="96" customFormat="1" ht="86.25" customHeight="1">
      <c r="A14" s="96" t="s">
        <v>1446</v>
      </c>
      <c r="B14" s="96">
        <v>6495327</v>
      </c>
      <c r="C14" s="96">
        <v>17330308</v>
      </c>
      <c r="D14" s="96" t="s">
        <v>1490</v>
      </c>
      <c r="E14" s="96" t="s">
        <v>1446</v>
      </c>
      <c r="F14" s="97" t="s">
        <v>1491</v>
      </c>
      <c r="G14" s="96">
        <v>2</v>
      </c>
      <c r="I14" s="96" t="s">
        <v>1456</v>
      </c>
      <c r="J14" s="96" t="s">
        <v>1457</v>
      </c>
      <c r="K14" s="96">
        <v>355</v>
      </c>
      <c r="L14" s="96">
        <v>0</v>
      </c>
      <c r="M14" s="96">
        <v>64</v>
      </c>
      <c r="N14" s="96">
        <v>0.7104664553544234</v>
      </c>
      <c r="O14" s="96">
        <v>0.18</v>
      </c>
      <c r="P14" s="96">
        <v>5</v>
      </c>
      <c r="Q14" s="96">
        <v>64</v>
      </c>
      <c r="R14" s="96">
        <v>0</v>
      </c>
      <c r="S14" s="96">
        <v>64</v>
      </c>
      <c r="T14" s="96">
        <v>0</v>
      </c>
      <c r="U14" s="96">
        <v>0</v>
      </c>
      <c r="V14" s="96">
        <v>0</v>
      </c>
      <c r="W14" s="96">
        <v>0</v>
      </c>
      <c r="X14" s="96">
        <v>64</v>
      </c>
      <c r="Y14" s="96">
        <v>0</v>
      </c>
      <c r="Z14" s="96">
        <v>0</v>
      </c>
      <c r="AA14" s="96">
        <v>0</v>
      </c>
      <c r="AB14" s="96">
        <v>100</v>
      </c>
      <c r="AC14" s="96">
        <v>100</v>
      </c>
      <c r="AD14" s="96">
        <v>100</v>
      </c>
      <c r="AE14" s="96">
        <v>100</v>
      </c>
      <c r="AF14" s="96" t="s">
        <v>1451</v>
      </c>
      <c r="AH14" s="96" t="s">
        <v>1451</v>
      </c>
      <c r="AJ14" s="96" t="s">
        <v>1451</v>
      </c>
      <c r="AL14" s="96" t="s">
        <v>1452</v>
      </c>
      <c r="AM14" s="96" t="s">
        <v>1380</v>
      </c>
      <c r="AN14" s="96" t="s">
        <v>1380</v>
      </c>
      <c r="AO14" s="96" t="s">
        <v>1380</v>
      </c>
      <c r="AP14" s="96" t="s">
        <v>1380</v>
      </c>
    </row>
    <row r="15" spans="1:42" s="96" customFormat="1" ht="86.25" customHeight="1">
      <c r="A15" s="96" t="s">
        <v>1446</v>
      </c>
      <c r="B15" s="96">
        <v>6958906</v>
      </c>
      <c r="C15" s="96">
        <v>17330324</v>
      </c>
      <c r="D15" s="96" t="s">
        <v>1494</v>
      </c>
      <c r="E15" s="96" t="s">
        <v>1446</v>
      </c>
      <c r="F15" s="97" t="s">
        <v>1495</v>
      </c>
      <c r="G15" s="96">
        <v>1</v>
      </c>
      <c r="I15" s="96" t="s">
        <v>1466</v>
      </c>
      <c r="J15" s="96" t="s">
        <v>1457</v>
      </c>
      <c r="K15" s="96">
        <v>450</v>
      </c>
      <c r="L15" s="96">
        <v>0</v>
      </c>
      <c r="M15" s="96">
        <v>68</v>
      </c>
      <c r="N15" s="96">
        <v>0.29256680937170426</v>
      </c>
      <c r="O15" s="96">
        <v>0.15</v>
      </c>
      <c r="P15" s="96">
        <v>6</v>
      </c>
      <c r="Q15" s="96">
        <v>68</v>
      </c>
      <c r="R15" s="96">
        <v>0</v>
      </c>
      <c r="S15" s="96">
        <v>0</v>
      </c>
      <c r="T15" s="96">
        <v>68</v>
      </c>
      <c r="U15" s="96">
        <v>0</v>
      </c>
      <c r="V15" s="96">
        <v>0</v>
      </c>
      <c r="W15" s="96">
        <v>0</v>
      </c>
      <c r="X15" s="96">
        <v>0</v>
      </c>
      <c r="Y15" s="96">
        <v>68</v>
      </c>
      <c r="Z15" s="96">
        <v>0</v>
      </c>
      <c r="AA15" s="96">
        <v>0</v>
      </c>
      <c r="AB15" s="96">
        <v>100</v>
      </c>
      <c r="AC15" s="96">
        <v>100</v>
      </c>
      <c r="AD15" s="96">
        <v>100</v>
      </c>
      <c r="AE15" s="96">
        <v>100</v>
      </c>
      <c r="AF15" s="96" t="s">
        <v>1451</v>
      </c>
      <c r="AH15" s="96" t="s">
        <v>1451</v>
      </c>
      <c r="AJ15" s="96" t="s">
        <v>1451</v>
      </c>
      <c r="AL15" s="96" t="s">
        <v>1452</v>
      </c>
      <c r="AM15" s="96" t="s">
        <v>1380</v>
      </c>
      <c r="AN15" s="96" t="s">
        <v>1485</v>
      </c>
      <c r="AO15" s="96" t="s">
        <v>1380</v>
      </c>
      <c r="AP15" s="96" t="s">
        <v>1380</v>
      </c>
    </row>
    <row r="16" spans="1:42" s="96" customFormat="1" ht="86.25" customHeight="1">
      <c r="A16" s="96" t="s">
        <v>1446</v>
      </c>
      <c r="B16" s="96">
        <v>6979827</v>
      </c>
      <c r="C16" s="96">
        <v>17330325</v>
      </c>
      <c r="D16" s="96" t="s">
        <v>1496</v>
      </c>
      <c r="E16" s="96" t="s">
        <v>1446</v>
      </c>
      <c r="F16" s="97"/>
      <c r="I16" s="96" t="s">
        <v>1466</v>
      </c>
      <c r="J16" s="96" t="s">
        <v>1457</v>
      </c>
      <c r="K16" s="96">
        <v>301</v>
      </c>
      <c r="L16" s="96">
        <v>-54</v>
      </c>
      <c r="M16" s="96">
        <v>49</v>
      </c>
      <c r="N16" s="96">
        <v>0.4417221536055641</v>
      </c>
      <c r="O16" s="96">
        <v>0.27</v>
      </c>
      <c r="P16" s="96">
        <v>6</v>
      </c>
      <c r="Q16" s="96">
        <v>49</v>
      </c>
      <c r="R16" s="96">
        <v>0</v>
      </c>
      <c r="S16" s="96">
        <v>49</v>
      </c>
      <c r="T16" s="96">
        <v>0</v>
      </c>
      <c r="U16" s="96">
        <v>0</v>
      </c>
      <c r="V16" s="96">
        <v>0</v>
      </c>
      <c r="W16" s="96">
        <v>0</v>
      </c>
      <c r="X16" s="96">
        <v>49</v>
      </c>
      <c r="Y16" s="96">
        <v>0</v>
      </c>
      <c r="Z16" s="96">
        <v>0</v>
      </c>
      <c r="AA16" s="96">
        <v>0</v>
      </c>
      <c r="AB16" s="96">
        <v>100</v>
      </c>
      <c r="AC16" s="96">
        <v>100</v>
      </c>
      <c r="AD16" s="96">
        <v>100</v>
      </c>
      <c r="AE16" s="96">
        <v>100</v>
      </c>
      <c r="AF16" s="96" t="s">
        <v>1451</v>
      </c>
      <c r="AH16" s="96" t="s">
        <v>1451</v>
      </c>
      <c r="AJ16" s="96" t="s">
        <v>1451</v>
      </c>
      <c r="AL16" s="96" t="s">
        <v>1452</v>
      </c>
      <c r="AM16" s="96" t="s">
        <v>1380</v>
      </c>
      <c r="AN16" s="96" t="s">
        <v>1380</v>
      </c>
      <c r="AO16" s="96" t="s">
        <v>1380</v>
      </c>
      <c r="AP16" s="96" t="s">
        <v>1380</v>
      </c>
    </row>
    <row r="17" spans="1:42" s="96" customFormat="1" ht="86.25" customHeight="1">
      <c r="A17" s="96" t="s">
        <v>1446</v>
      </c>
      <c r="B17" s="96">
        <v>6980022</v>
      </c>
      <c r="C17" s="96">
        <v>17330326</v>
      </c>
      <c r="D17" s="96" t="s">
        <v>1497</v>
      </c>
      <c r="E17" s="96" t="s">
        <v>1446</v>
      </c>
      <c r="F17" s="97" t="s">
        <v>1498</v>
      </c>
      <c r="G17" s="96">
        <v>1</v>
      </c>
      <c r="I17" s="96" t="s">
        <v>1473</v>
      </c>
      <c r="J17" s="96" t="s">
        <v>1457</v>
      </c>
      <c r="K17" s="96">
        <v>703</v>
      </c>
      <c r="L17" s="96">
        <v>298</v>
      </c>
      <c r="M17" s="96">
        <v>125</v>
      </c>
      <c r="N17" s="96">
        <v>1.0871717531960376</v>
      </c>
      <c r="O17" s="96">
        <v>0.43</v>
      </c>
      <c r="P17" s="96">
        <v>6</v>
      </c>
      <c r="Q17" s="96">
        <v>125</v>
      </c>
      <c r="R17" s="96">
        <v>0</v>
      </c>
      <c r="S17" s="96">
        <v>0</v>
      </c>
      <c r="T17" s="96">
        <v>125</v>
      </c>
      <c r="U17" s="96">
        <v>0</v>
      </c>
      <c r="V17" s="96">
        <v>0</v>
      </c>
      <c r="W17" s="96">
        <v>0</v>
      </c>
      <c r="X17" s="96">
        <v>0</v>
      </c>
      <c r="Y17" s="96">
        <v>125</v>
      </c>
      <c r="Z17" s="96">
        <v>0</v>
      </c>
      <c r="AA17" s="96">
        <v>0</v>
      </c>
      <c r="AB17" s="96">
        <v>100</v>
      </c>
      <c r="AC17" s="96">
        <v>100</v>
      </c>
      <c r="AD17" s="96">
        <v>100</v>
      </c>
      <c r="AE17" s="96">
        <v>100</v>
      </c>
      <c r="AF17" s="96" t="s">
        <v>1451</v>
      </c>
      <c r="AH17" s="96" t="s">
        <v>1451</v>
      </c>
      <c r="AJ17" s="96" t="s">
        <v>1451</v>
      </c>
      <c r="AL17" s="96" t="s">
        <v>1452</v>
      </c>
      <c r="AM17" s="96" t="s">
        <v>1453</v>
      </c>
      <c r="AN17" s="96" t="s">
        <v>1380</v>
      </c>
      <c r="AO17" s="96" t="s">
        <v>1380</v>
      </c>
      <c r="AP17" s="96" t="s">
        <v>1380</v>
      </c>
    </row>
    <row r="18" spans="1:42" s="96" customFormat="1" ht="86.25" customHeight="1">
      <c r="A18" s="96" t="s">
        <v>1446</v>
      </c>
      <c r="B18" s="96">
        <v>6982371</v>
      </c>
      <c r="C18" s="96">
        <v>17330327</v>
      </c>
      <c r="D18" s="96" t="s">
        <v>1499</v>
      </c>
      <c r="E18" s="96" t="s">
        <v>1446</v>
      </c>
      <c r="F18" s="97" t="s">
        <v>1500</v>
      </c>
      <c r="G18" s="96">
        <v>1</v>
      </c>
      <c r="I18" s="96" t="s">
        <v>1466</v>
      </c>
      <c r="J18" s="96" t="s">
        <v>1457</v>
      </c>
      <c r="K18" s="96">
        <v>516</v>
      </c>
      <c r="L18" s="96">
        <v>111</v>
      </c>
      <c r="M18" s="96">
        <v>207</v>
      </c>
      <c r="N18" s="96">
        <v>0.9711172186125828</v>
      </c>
      <c r="O18" s="96">
        <v>0.68</v>
      </c>
      <c r="P18" s="96">
        <v>6</v>
      </c>
      <c r="Q18" s="96">
        <v>207</v>
      </c>
      <c r="R18" s="96">
        <v>0</v>
      </c>
      <c r="S18" s="96">
        <v>207</v>
      </c>
      <c r="T18" s="96">
        <v>0</v>
      </c>
      <c r="U18" s="96">
        <v>0</v>
      </c>
      <c r="V18" s="96">
        <v>0</v>
      </c>
      <c r="W18" s="96">
        <v>0</v>
      </c>
      <c r="X18" s="96">
        <v>207</v>
      </c>
      <c r="Y18" s="96">
        <v>0</v>
      </c>
      <c r="Z18" s="96">
        <v>0</v>
      </c>
      <c r="AA18" s="96">
        <v>0</v>
      </c>
      <c r="AB18" s="96">
        <v>100</v>
      </c>
      <c r="AC18" s="96">
        <v>100</v>
      </c>
      <c r="AD18" s="96">
        <v>100</v>
      </c>
      <c r="AE18" s="96">
        <v>100</v>
      </c>
      <c r="AF18" s="96" t="s">
        <v>1451</v>
      </c>
      <c r="AH18" s="96" t="s">
        <v>1451</v>
      </c>
      <c r="AJ18" s="96" t="s">
        <v>1451</v>
      </c>
      <c r="AL18" s="96" t="s">
        <v>1452</v>
      </c>
      <c r="AM18" s="96" t="s">
        <v>1453</v>
      </c>
      <c r="AN18" s="96" t="s">
        <v>1380</v>
      </c>
      <c r="AO18" s="96" t="s">
        <v>1380</v>
      </c>
      <c r="AP18" s="96" t="s">
        <v>1380</v>
      </c>
    </row>
    <row r="19" spans="1:42" s="96" customFormat="1" ht="86.25" customHeight="1">
      <c r="A19" s="96" t="s">
        <v>1446</v>
      </c>
      <c r="B19" s="96">
        <v>6496065</v>
      </c>
      <c r="C19" s="96">
        <v>17330049</v>
      </c>
      <c r="D19" s="96" t="s">
        <v>1447</v>
      </c>
      <c r="E19" s="96" t="s">
        <v>1446</v>
      </c>
      <c r="F19" s="97" t="s">
        <v>1448</v>
      </c>
      <c r="G19" s="96">
        <v>2</v>
      </c>
      <c r="I19" s="96" t="s">
        <v>1449</v>
      </c>
      <c r="J19" s="96" t="s">
        <v>1450</v>
      </c>
      <c r="K19" s="96">
        <v>405</v>
      </c>
      <c r="L19" s="96">
        <v>0</v>
      </c>
      <c r="M19" s="96">
        <v>151</v>
      </c>
      <c r="N19" s="96">
        <v>0.3722823157359376</v>
      </c>
      <c r="O19" s="96">
        <v>0.3722823157359376</v>
      </c>
      <c r="P19" s="96">
        <v>6</v>
      </c>
      <c r="Q19" s="96">
        <v>151</v>
      </c>
      <c r="R19" s="96">
        <v>0</v>
      </c>
      <c r="S19" s="96">
        <v>151</v>
      </c>
      <c r="T19" s="96">
        <v>0</v>
      </c>
      <c r="U19" s="96">
        <v>0</v>
      </c>
      <c r="V19" s="96">
        <v>0</v>
      </c>
      <c r="W19" s="96">
        <v>0</v>
      </c>
      <c r="X19" s="96">
        <v>151</v>
      </c>
      <c r="Y19" s="96">
        <v>0</v>
      </c>
      <c r="Z19" s="96">
        <v>0</v>
      </c>
      <c r="AA19" s="96">
        <v>0</v>
      </c>
      <c r="AB19" s="96">
        <v>100</v>
      </c>
      <c r="AC19" s="96">
        <v>100</v>
      </c>
      <c r="AD19" s="96">
        <v>100</v>
      </c>
      <c r="AE19" s="96">
        <v>100</v>
      </c>
      <c r="AF19" s="96" t="s">
        <v>1451</v>
      </c>
      <c r="AH19" s="96" t="s">
        <v>1451</v>
      </c>
      <c r="AJ19" s="96" t="s">
        <v>1451</v>
      </c>
      <c r="AL19" s="96" t="s">
        <v>1452</v>
      </c>
      <c r="AM19" s="96" t="s">
        <v>1453</v>
      </c>
      <c r="AN19" s="96" t="s">
        <v>1380</v>
      </c>
      <c r="AO19" s="96" t="s">
        <v>1380</v>
      </c>
      <c r="AP19" s="96" t="s">
        <v>1380</v>
      </c>
    </row>
    <row r="20" spans="1:42" s="96" customFormat="1" ht="86.25" customHeight="1">
      <c r="A20" s="96" t="s">
        <v>1446</v>
      </c>
      <c r="B20" s="96">
        <v>6491812</v>
      </c>
      <c r="C20" s="96">
        <v>17330073</v>
      </c>
      <c r="D20" s="96" t="s">
        <v>1458</v>
      </c>
      <c r="E20" s="96" t="s">
        <v>1446</v>
      </c>
      <c r="F20" s="97" t="s">
        <v>1459</v>
      </c>
      <c r="G20" s="96">
        <v>1</v>
      </c>
      <c r="I20" s="96" t="s">
        <v>1456</v>
      </c>
      <c r="J20" s="96" t="s">
        <v>1450</v>
      </c>
      <c r="K20" s="96">
        <v>355</v>
      </c>
      <c r="L20" s="96">
        <v>0</v>
      </c>
      <c r="M20" s="96">
        <v>107</v>
      </c>
      <c r="N20" s="96">
        <v>0.30183384401449376</v>
      </c>
      <c r="O20" s="96">
        <v>0.30183384401449376</v>
      </c>
      <c r="P20" s="96">
        <v>6</v>
      </c>
      <c r="Q20" s="96">
        <v>107</v>
      </c>
      <c r="R20" s="96">
        <v>0</v>
      </c>
      <c r="S20" s="96">
        <v>107</v>
      </c>
      <c r="T20" s="96">
        <v>0</v>
      </c>
      <c r="U20" s="96">
        <v>0</v>
      </c>
      <c r="V20" s="96">
        <v>0</v>
      </c>
      <c r="W20" s="96">
        <v>0</v>
      </c>
      <c r="X20" s="96">
        <v>107</v>
      </c>
      <c r="Y20" s="96">
        <v>0</v>
      </c>
      <c r="Z20" s="96">
        <v>0</v>
      </c>
      <c r="AA20" s="96">
        <v>0</v>
      </c>
      <c r="AB20" s="96">
        <v>100</v>
      </c>
      <c r="AC20" s="96">
        <v>100</v>
      </c>
      <c r="AD20" s="96">
        <v>100</v>
      </c>
      <c r="AE20" s="96">
        <v>100</v>
      </c>
      <c r="AF20" s="96" t="s">
        <v>1451</v>
      </c>
      <c r="AH20" s="96" t="s">
        <v>1451</v>
      </c>
      <c r="AJ20" s="96" t="s">
        <v>1451</v>
      </c>
      <c r="AL20" s="96" t="s">
        <v>1452</v>
      </c>
      <c r="AM20" s="96" t="s">
        <v>1380</v>
      </c>
      <c r="AN20" s="96" t="s">
        <v>1380</v>
      </c>
      <c r="AO20" s="96" t="s">
        <v>1380</v>
      </c>
      <c r="AP20" s="96" t="s">
        <v>1380</v>
      </c>
    </row>
    <row r="21" spans="1:42" s="96" customFormat="1" ht="115.5" customHeight="1">
      <c r="A21" s="96" t="s">
        <v>1446</v>
      </c>
      <c r="B21" s="96">
        <v>6496023</v>
      </c>
      <c r="C21" s="96">
        <v>17330289</v>
      </c>
      <c r="D21" s="96" t="s">
        <v>1481</v>
      </c>
      <c r="E21" s="96" t="s">
        <v>1446</v>
      </c>
      <c r="F21" s="97" t="s">
        <v>1482</v>
      </c>
      <c r="G21" s="96">
        <v>1</v>
      </c>
      <c r="I21" s="96" t="s">
        <v>1456</v>
      </c>
      <c r="J21" s="96" t="s">
        <v>1450</v>
      </c>
      <c r="K21" s="96">
        <v>355</v>
      </c>
      <c r="L21" s="96">
        <v>0</v>
      </c>
      <c r="M21" s="96">
        <v>28</v>
      </c>
      <c r="N21" s="96">
        <v>0.3059571089996796</v>
      </c>
      <c r="O21" s="96">
        <v>0.08</v>
      </c>
      <c r="P21" s="96">
        <v>6</v>
      </c>
      <c r="Q21" s="96">
        <v>28</v>
      </c>
      <c r="R21" s="96">
        <v>0</v>
      </c>
      <c r="S21" s="96">
        <v>28</v>
      </c>
      <c r="T21" s="96">
        <v>0</v>
      </c>
      <c r="U21" s="96">
        <v>0</v>
      </c>
      <c r="V21" s="96">
        <v>0</v>
      </c>
      <c r="W21" s="96">
        <v>0</v>
      </c>
      <c r="X21" s="96">
        <v>28</v>
      </c>
      <c r="Y21" s="96">
        <v>0</v>
      </c>
      <c r="Z21" s="96">
        <v>0</v>
      </c>
      <c r="AA21" s="96">
        <v>0</v>
      </c>
      <c r="AB21" s="96">
        <v>100</v>
      </c>
      <c r="AC21" s="96">
        <v>100</v>
      </c>
      <c r="AD21" s="96">
        <v>100</v>
      </c>
      <c r="AE21" s="96">
        <v>100</v>
      </c>
      <c r="AF21" s="96" t="s">
        <v>1451</v>
      </c>
      <c r="AH21" s="96" t="s">
        <v>1451</v>
      </c>
      <c r="AJ21" s="96" t="s">
        <v>1451</v>
      </c>
      <c r="AL21" s="96" t="s">
        <v>1452</v>
      </c>
      <c r="AM21" s="96" t="s">
        <v>1380</v>
      </c>
      <c r="AN21" s="96" t="s">
        <v>1380</v>
      </c>
      <c r="AO21" s="96" t="s">
        <v>1380</v>
      </c>
      <c r="AP21" s="96" t="s">
        <v>1380</v>
      </c>
    </row>
    <row r="22" spans="1:42" s="96" customFormat="1" ht="86.25" customHeight="1">
      <c r="A22" s="96" t="s">
        <v>1446</v>
      </c>
      <c r="B22" s="96">
        <v>6496255</v>
      </c>
      <c r="C22" s="96">
        <v>17330300</v>
      </c>
      <c r="D22" s="96" t="s">
        <v>1483</v>
      </c>
      <c r="E22" s="96" t="s">
        <v>1446</v>
      </c>
      <c r="F22" s="97" t="s">
        <v>1484</v>
      </c>
      <c r="G22" s="96">
        <v>1</v>
      </c>
      <c r="I22" s="96" t="s">
        <v>1456</v>
      </c>
      <c r="J22" s="96" t="s">
        <v>1450</v>
      </c>
      <c r="K22" s="96">
        <v>450</v>
      </c>
      <c r="L22" s="96">
        <v>0</v>
      </c>
      <c r="M22" s="96">
        <v>27</v>
      </c>
      <c r="N22" s="96">
        <v>0.32410661591660267</v>
      </c>
      <c r="O22" s="96">
        <v>0.06</v>
      </c>
      <c r="P22" s="96">
        <v>6</v>
      </c>
      <c r="Q22" s="96">
        <v>27</v>
      </c>
      <c r="R22" s="96">
        <v>0</v>
      </c>
      <c r="S22" s="96">
        <v>27</v>
      </c>
      <c r="T22" s="96">
        <v>0</v>
      </c>
      <c r="U22" s="96">
        <v>0</v>
      </c>
      <c r="V22" s="96">
        <v>0</v>
      </c>
      <c r="W22" s="96">
        <v>0</v>
      </c>
      <c r="X22" s="96">
        <v>27</v>
      </c>
      <c r="Y22" s="96">
        <v>0</v>
      </c>
      <c r="Z22" s="96">
        <v>0</v>
      </c>
      <c r="AA22" s="96">
        <v>0</v>
      </c>
      <c r="AB22" s="96">
        <v>100</v>
      </c>
      <c r="AC22" s="96">
        <v>100</v>
      </c>
      <c r="AD22" s="96">
        <v>100</v>
      </c>
      <c r="AE22" s="96">
        <v>100</v>
      </c>
      <c r="AF22" s="96" t="s">
        <v>1451</v>
      </c>
      <c r="AH22" s="96" t="s">
        <v>1451</v>
      </c>
      <c r="AJ22" s="96" t="s">
        <v>1451</v>
      </c>
      <c r="AL22" s="96" t="s">
        <v>1452</v>
      </c>
      <c r="AM22" s="96" t="s">
        <v>1380</v>
      </c>
      <c r="AN22" s="96" t="s">
        <v>1485</v>
      </c>
      <c r="AO22" s="96" t="s">
        <v>1380</v>
      </c>
      <c r="AP22" s="96" t="s">
        <v>1380</v>
      </c>
    </row>
    <row r="23" spans="1:42" s="96" customFormat="1" ht="86.25" customHeight="1">
      <c r="A23" s="96" t="s">
        <v>1446</v>
      </c>
      <c r="B23" s="96">
        <v>6495224</v>
      </c>
      <c r="C23" s="96">
        <v>17330301</v>
      </c>
      <c r="D23" s="96" t="s">
        <v>1486</v>
      </c>
      <c r="E23" s="96" t="s">
        <v>1487</v>
      </c>
      <c r="F23" s="97"/>
      <c r="I23" s="96" t="s">
        <v>1456</v>
      </c>
      <c r="J23" s="96" t="s">
        <v>1450</v>
      </c>
      <c r="K23" s="96">
        <v>450</v>
      </c>
      <c r="L23" s="96">
        <v>0</v>
      </c>
      <c r="M23" s="96">
        <v>40</v>
      </c>
      <c r="N23" s="96">
        <v>0.33849544908696877</v>
      </c>
      <c r="O23" s="96">
        <v>0.1</v>
      </c>
      <c r="P23" s="96">
        <v>6</v>
      </c>
      <c r="Q23" s="96">
        <v>45</v>
      </c>
      <c r="R23" s="96">
        <v>0</v>
      </c>
      <c r="S23" s="96">
        <v>45</v>
      </c>
      <c r="T23" s="96">
        <v>0</v>
      </c>
      <c r="U23" s="96">
        <v>0</v>
      </c>
      <c r="V23" s="96">
        <v>0</v>
      </c>
      <c r="W23" s="96">
        <v>0</v>
      </c>
      <c r="X23" s="96">
        <v>40</v>
      </c>
      <c r="Y23" s="96">
        <v>0</v>
      </c>
      <c r="Z23" s="96">
        <v>0</v>
      </c>
      <c r="AA23" s="96">
        <v>0</v>
      </c>
      <c r="AB23" s="96">
        <v>100</v>
      </c>
      <c r="AC23" s="96">
        <v>90</v>
      </c>
      <c r="AD23" s="96">
        <v>100</v>
      </c>
      <c r="AE23" s="96">
        <v>90</v>
      </c>
      <c r="AF23" s="96" t="s">
        <v>1451</v>
      </c>
      <c r="AH23" s="96" t="s">
        <v>1451</v>
      </c>
      <c r="AJ23" s="96" t="s">
        <v>1451</v>
      </c>
      <c r="AL23" s="96" t="s">
        <v>1452</v>
      </c>
      <c r="AM23" s="96" t="s">
        <v>1380</v>
      </c>
      <c r="AN23" s="96" t="s">
        <v>1485</v>
      </c>
      <c r="AO23" s="96" t="s">
        <v>1380</v>
      </c>
      <c r="AP23" s="96" t="s">
        <v>1380</v>
      </c>
    </row>
    <row r="24" spans="1:42" s="96" customFormat="1" ht="86.25" customHeight="1">
      <c r="A24" s="96" t="s">
        <v>1446</v>
      </c>
      <c r="B24" s="96">
        <v>6495298</v>
      </c>
      <c r="C24" s="96">
        <v>17330305</v>
      </c>
      <c r="D24" s="96" t="s">
        <v>1488</v>
      </c>
      <c r="E24" s="96" t="s">
        <v>1446</v>
      </c>
      <c r="F24" s="97" t="s">
        <v>1489</v>
      </c>
      <c r="G24" s="96">
        <v>1</v>
      </c>
      <c r="I24" s="96" t="s">
        <v>1456</v>
      </c>
      <c r="J24" s="96" t="s">
        <v>1450</v>
      </c>
      <c r="K24" s="96">
        <v>355</v>
      </c>
      <c r="L24" s="96">
        <v>0</v>
      </c>
      <c r="M24" s="96">
        <v>75</v>
      </c>
      <c r="N24" s="96">
        <v>0.36610740149923165</v>
      </c>
      <c r="O24" s="96">
        <v>0.21</v>
      </c>
      <c r="P24" s="96">
        <v>5</v>
      </c>
      <c r="Q24" s="96">
        <v>75</v>
      </c>
      <c r="R24" s="96">
        <v>0</v>
      </c>
      <c r="S24" s="96">
        <v>75</v>
      </c>
      <c r="T24" s="96">
        <v>0</v>
      </c>
      <c r="U24" s="96">
        <v>0</v>
      </c>
      <c r="V24" s="96">
        <v>0</v>
      </c>
      <c r="W24" s="96">
        <v>0</v>
      </c>
      <c r="X24" s="96">
        <v>75</v>
      </c>
      <c r="Y24" s="96">
        <v>0</v>
      </c>
      <c r="Z24" s="96">
        <v>0</v>
      </c>
      <c r="AA24" s="96">
        <v>0</v>
      </c>
      <c r="AB24" s="96">
        <v>100</v>
      </c>
      <c r="AC24" s="96">
        <v>100</v>
      </c>
      <c r="AD24" s="96">
        <v>100</v>
      </c>
      <c r="AE24" s="96">
        <v>100</v>
      </c>
      <c r="AF24" s="96" t="s">
        <v>1451</v>
      </c>
      <c r="AH24" s="96" t="s">
        <v>1451</v>
      </c>
      <c r="AJ24" s="96" t="s">
        <v>1451</v>
      </c>
      <c r="AL24" s="96" t="s">
        <v>1452</v>
      </c>
      <c r="AM24" s="96" t="s">
        <v>1380</v>
      </c>
      <c r="AN24" s="96" t="s">
        <v>1380</v>
      </c>
      <c r="AO24" s="96" t="s">
        <v>1380</v>
      </c>
      <c r="AP24" s="96" t="s">
        <v>1380</v>
      </c>
    </row>
    <row r="25" spans="1:42" s="96" customFormat="1" ht="86.25" customHeight="1">
      <c r="A25" s="96" t="s">
        <v>1446</v>
      </c>
      <c r="B25" s="96">
        <v>6936020</v>
      </c>
      <c r="C25" s="96">
        <v>17330323</v>
      </c>
      <c r="D25" s="96" t="s">
        <v>1492</v>
      </c>
      <c r="E25" s="96" t="s">
        <v>1446</v>
      </c>
      <c r="F25" s="97" t="s">
        <v>1493</v>
      </c>
      <c r="G25" s="96">
        <v>2</v>
      </c>
      <c r="I25" s="96" t="s">
        <v>1456</v>
      </c>
      <c r="J25" s="96" t="s">
        <v>1450</v>
      </c>
      <c r="K25" s="96">
        <v>355</v>
      </c>
      <c r="L25" s="96">
        <v>0</v>
      </c>
      <c r="M25" s="96">
        <v>53</v>
      </c>
      <c r="N25" s="96">
        <v>0.6134294862673214</v>
      </c>
      <c r="O25" s="96">
        <v>0.15</v>
      </c>
      <c r="P25" s="96">
        <v>6</v>
      </c>
      <c r="Q25" s="96">
        <v>53</v>
      </c>
      <c r="R25" s="96">
        <v>0</v>
      </c>
      <c r="S25" s="96">
        <v>53</v>
      </c>
      <c r="T25" s="96">
        <v>0</v>
      </c>
      <c r="U25" s="96">
        <v>0</v>
      </c>
      <c r="V25" s="96">
        <v>0</v>
      </c>
      <c r="W25" s="96">
        <v>0</v>
      </c>
      <c r="X25" s="96">
        <v>53</v>
      </c>
      <c r="Y25" s="96">
        <v>0</v>
      </c>
      <c r="Z25" s="96">
        <v>0</v>
      </c>
      <c r="AA25" s="96">
        <v>0</v>
      </c>
      <c r="AB25" s="96">
        <v>100</v>
      </c>
      <c r="AC25" s="96">
        <v>100</v>
      </c>
      <c r="AD25" s="96">
        <v>100</v>
      </c>
      <c r="AE25" s="96">
        <v>100</v>
      </c>
      <c r="AF25" s="96" t="s">
        <v>1451</v>
      </c>
      <c r="AH25" s="96" t="s">
        <v>1451</v>
      </c>
      <c r="AJ25" s="96" t="s">
        <v>1451</v>
      </c>
      <c r="AL25" s="96" t="s">
        <v>1452</v>
      </c>
      <c r="AM25" s="96" t="s">
        <v>1380</v>
      </c>
      <c r="AN25" s="96" t="s">
        <v>1380</v>
      </c>
      <c r="AO25" s="96" t="s">
        <v>1380</v>
      </c>
      <c r="AP25" s="96" t="s">
        <v>1380</v>
      </c>
    </row>
  </sheetData>
  <sheetProtection/>
  <autoFilter ref="A1:AP25">
    <sortState ref="A2:AP25">
      <sortCondition sortBy="value" ref="J2:J25"/>
    </sortState>
  </autoFilter>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68"/>
  <sheetViews>
    <sheetView tabSelected="1" zoomScalePageLayoutView="0" workbookViewId="0" topLeftCell="A1">
      <pane ySplit="1" topLeftCell="A2" activePane="bottomLeft" state="frozen"/>
      <selection pane="topLeft" activeCell="A1" sqref="A1"/>
      <selection pane="bottomLeft" activeCell="F111" sqref="F111"/>
    </sheetView>
  </sheetViews>
  <sheetFormatPr defaultColWidth="9.140625" defaultRowHeight="15"/>
  <cols>
    <col min="1" max="1" width="10.7109375" style="80" customWidth="1"/>
    <col min="2" max="2" width="10.00390625" style="80" bestFit="1" customWidth="1"/>
    <col min="3" max="3" width="9.00390625" style="80" customWidth="1"/>
    <col min="4" max="4" width="13.7109375" style="128" customWidth="1"/>
    <col min="5" max="5" width="22.00390625" style="128" customWidth="1"/>
    <col min="6" max="6" width="10.7109375" style="80" customWidth="1"/>
    <col min="7" max="7" width="5.7109375" style="80" customWidth="1"/>
    <col min="8" max="8" width="10.7109375" style="128" customWidth="1"/>
    <col min="9" max="9" width="9.28125" style="80" bestFit="1" customWidth="1"/>
    <col min="10" max="10" width="10.7109375" style="80" customWidth="1"/>
    <col min="11" max="11" width="71.28125" style="80" customWidth="1"/>
    <col min="12" max="12" width="20.28125" style="80" customWidth="1"/>
    <col min="13" max="13" width="28.140625" style="235" customWidth="1"/>
    <col min="14" max="14" width="13.7109375" style="80" customWidth="1"/>
    <col min="15" max="15" width="17.00390625" style="128" customWidth="1"/>
    <col min="16" max="16384" width="9.140625" style="80" customWidth="1"/>
  </cols>
  <sheetData>
    <row r="1" spans="1:18" s="6" customFormat="1" ht="33.75">
      <c r="A1" s="1" t="s">
        <v>0</v>
      </c>
      <c r="B1" s="1" t="s">
        <v>1</v>
      </c>
      <c r="C1" s="1" t="s">
        <v>2</v>
      </c>
      <c r="D1" s="1" t="s">
        <v>3</v>
      </c>
      <c r="E1" s="2" t="s">
        <v>4</v>
      </c>
      <c r="F1" s="2" t="s">
        <v>5</v>
      </c>
      <c r="G1" s="3" t="s">
        <v>6</v>
      </c>
      <c r="H1" s="1" t="s">
        <v>7</v>
      </c>
      <c r="I1" s="4" t="s">
        <v>8</v>
      </c>
      <c r="J1" s="3" t="s">
        <v>9</v>
      </c>
      <c r="K1" s="2" t="s">
        <v>10</v>
      </c>
      <c r="L1" s="2" t="s">
        <v>11</v>
      </c>
      <c r="M1" s="5" t="s">
        <v>12</v>
      </c>
      <c r="N1" s="1" t="s">
        <v>13</v>
      </c>
      <c r="O1" s="1" t="s">
        <v>14</v>
      </c>
      <c r="P1" s="84" t="s">
        <v>15</v>
      </c>
      <c r="Q1" s="84" t="s">
        <v>16</v>
      </c>
      <c r="R1"/>
    </row>
    <row r="2" spans="1:18" s="6" customFormat="1" ht="78.75" customHeight="1">
      <c r="A2" s="107" t="s">
        <v>24</v>
      </c>
      <c r="B2" s="108" t="s">
        <v>31</v>
      </c>
      <c r="C2" s="102" t="s">
        <v>74</v>
      </c>
      <c r="D2" s="102" t="s">
        <v>1637</v>
      </c>
      <c r="E2" s="102" t="s">
        <v>1273</v>
      </c>
      <c r="F2" s="117">
        <v>73</v>
      </c>
      <c r="G2" s="108">
        <v>73</v>
      </c>
      <c r="H2" s="108">
        <v>49</v>
      </c>
      <c r="I2" s="109">
        <v>0.74</v>
      </c>
      <c r="J2" s="116">
        <v>43265</v>
      </c>
      <c r="K2" s="106" t="s">
        <v>1638</v>
      </c>
      <c r="L2" s="102" t="s">
        <v>22</v>
      </c>
      <c r="M2" s="106"/>
      <c r="N2" s="108" t="s">
        <v>162</v>
      </c>
      <c r="O2" s="108">
        <v>1</v>
      </c>
      <c r="P2" s="112">
        <v>525811</v>
      </c>
      <c r="Q2" s="112">
        <v>183022</v>
      </c>
      <c r="R2"/>
    </row>
    <row r="3" spans="1:18" s="6" customFormat="1" ht="33.75" customHeight="1">
      <c r="A3" s="107" t="s">
        <v>24</v>
      </c>
      <c r="B3" s="108" t="s">
        <v>17</v>
      </c>
      <c r="C3" s="102" t="s">
        <v>74</v>
      </c>
      <c r="D3" s="102" t="s">
        <v>1628</v>
      </c>
      <c r="E3" s="196" t="s">
        <v>1629</v>
      </c>
      <c r="F3" s="225">
        <v>38</v>
      </c>
      <c r="G3" s="196">
        <v>38</v>
      </c>
      <c r="H3" s="196">
        <v>12</v>
      </c>
      <c r="I3" s="196">
        <v>0.135</v>
      </c>
      <c r="J3" s="197">
        <v>43215</v>
      </c>
      <c r="K3" s="198" t="s">
        <v>1630</v>
      </c>
      <c r="L3" s="102" t="s">
        <v>22</v>
      </c>
      <c r="M3" s="106" t="s">
        <v>98</v>
      </c>
      <c r="N3" s="102" t="s">
        <v>162</v>
      </c>
      <c r="O3" s="108">
        <v>2</v>
      </c>
      <c r="P3" s="112">
        <v>529746</v>
      </c>
      <c r="Q3" s="112">
        <v>179600</v>
      </c>
      <c r="R3"/>
    </row>
    <row r="4" spans="1:18" s="6" customFormat="1" ht="78.75" customHeight="1">
      <c r="A4" s="107" t="s">
        <v>24</v>
      </c>
      <c r="B4" s="108" t="s">
        <v>31</v>
      </c>
      <c r="C4" s="102" t="s">
        <v>74</v>
      </c>
      <c r="D4" s="102" t="s">
        <v>1616</v>
      </c>
      <c r="E4" s="102" t="s">
        <v>1617</v>
      </c>
      <c r="F4" s="117">
        <v>32</v>
      </c>
      <c r="G4" s="108">
        <v>32</v>
      </c>
      <c r="H4" s="108">
        <v>32</v>
      </c>
      <c r="I4" s="109">
        <v>0.13</v>
      </c>
      <c r="J4" s="116">
        <v>43090</v>
      </c>
      <c r="K4" s="106" t="s">
        <v>1618</v>
      </c>
      <c r="L4" s="102" t="s">
        <v>22</v>
      </c>
      <c r="M4" s="106" t="s">
        <v>51</v>
      </c>
      <c r="N4" s="108" t="s">
        <v>162</v>
      </c>
      <c r="O4" s="108">
        <v>3</v>
      </c>
      <c r="P4" s="112">
        <v>525715</v>
      </c>
      <c r="Q4" s="112">
        <v>181522</v>
      </c>
      <c r="R4"/>
    </row>
    <row r="5" spans="1:19" s="22" customFormat="1" ht="22.5" customHeight="1">
      <c r="A5" s="107" t="s">
        <v>24</v>
      </c>
      <c r="B5" s="108" t="s">
        <v>41</v>
      </c>
      <c r="C5" s="102" t="s">
        <v>74</v>
      </c>
      <c r="D5" s="102" t="s">
        <v>1613</v>
      </c>
      <c r="E5" s="102" t="s">
        <v>1614</v>
      </c>
      <c r="F5" s="117">
        <v>25</v>
      </c>
      <c r="G5" s="108">
        <v>25</v>
      </c>
      <c r="H5" s="108">
        <v>0</v>
      </c>
      <c r="I5" s="109">
        <v>0.16</v>
      </c>
      <c r="J5" s="116">
        <v>43027</v>
      </c>
      <c r="K5" s="106" t="s">
        <v>1615</v>
      </c>
      <c r="L5" s="102" t="s">
        <v>22</v>
      </c>
      <c r="M5" s="106"/>
      <c r="N5" s="108" t="s">
        <v>162</v>
      </c>
      <c r="O5" s="108">
        <v>4</v>
      </c>
      <c r="P5" s="112">
        <v>528740</v>
      </c>
      <c r="Q5" s="112">
        <v>181349</v>
      </c>
      <c r="S5" s="6"/>
    </row>
    <row r="6" spans="1:19" s="6" customFormat="1" ht="33.75" customHeight="1">
      <c r="A6" s="107" t="s">
        <v>24</v>
      </c>
      <c r="B6" s="108" t="s">
        <v>41</v>
      </c>
      <c r="C6" s="102" t="s">
        <v>74</v>
      </c>
      <c r="D6" s="102" t="s">
        <v>219</v>
      </c>
      <c r="E6" s="102" t="s">
        <v>220</v>
      </c>
      <c r="F6" s="117">
        <v>78</v>
      </c>
      <c r="G6" s="108">
        <v>78</v>
      </c>
      <c r="H6" s="102" t="s">
        <v>2094</v>
      </c>
      <c r="I6" s="109">
        <v>0.18</v>
      </c>
      <c r="J6" s="111">
        <v>42921</v>
      </c>
      <c r="K6" s="106" t="s">
        <v>222</v>
      </c>
      <c r="L6" s="102" t="s">
        <v>22</v>
      </c>
      <c r="M6" s="106"/>
      <c r="N6" s="108" t="s">
        <v>162</v>
      </c>
      <c r="O6" s="108">
        <v>5</v>
      </c>
      <c r="P6" s="112">
        <v>528865</v>
      </c>
      <c r="Q6" s="112">
        <v>181008</v>
      </c>
      <c r="R6"/>
      <c r="S6" s="22"/>
    </row>
    <row r="7" spans="1:18" s="6" customFormat="1" ht="56.25" customHeight="1">
      <c r="A7" s="107" t="s">
        <v>24</v>
      </c>
      <c r="B7" s="108" t="s">
        <v>41</v>
      </c>
      <c r="C7" s="102" t="s">
        <v>74</v>
      </c>
      <c r="D7" s="108" t="s">
        <v>1282</v>
      </c>
      <c r="E7" s="102" t="s">
        <v>1283</v>
      </c>
      <c r="F7" s="117">
        <v>43</v>
      </c>
      <c r="G7" s="108">
        <v>43</v>
      </c>
      <c r="H7" s="108">
        <v>0</v>
      </c>
      <c r="I7" s="109">
        <v>0.2474</v>
      </c>
      <c r="J7" s="116">
        <v>42797</v>
      </c>
      <c r="K7" s="106" t="s">
        <v>1299</v>
      </c>
      <c r="L7" s="108" t="s">
        <v>22</v>
      </c>
      <c r="M7" s="108"/>
      <c r="N7" s="108" t="s">
        <v>162</v>
      </c>
      <c r="O7" s="108">
        <v>6</v>
      </c>
      <c r="P7" s="108">
        <v>528493</v>
      </c>
      <c r="Q7" s="108">
        <v>180815</v>
      </c>
      <c r="R7"/>
    </row>
    <row r="8" spans="1:19" s="6" customFormat="1" ht="78.75" customHeight="1">
      <c r="A8" s="107" t="s">
        <v>24</v>
      </c>
      <c r="B8" s="108" t="s">
        <v>31</v>
      </c>
      <c r="C8" s="102" t="s">
        <v>74</v>
      </c>
      <c r="D8" s="108" t="s">
        <v>1249</v>
      </c>
      <c r="E8" s="102" t="s">
        <v>1250</v>
      </c>
      <c r="F8" s="117">
        <v>36</v>
      </c>
      <c r="G8" s="108">
        <v>15</v>
      </c>
      <c r="H8" s="108">
        <v>0</v>
      </c>
      <c r="I8" s="109">
        <v>0.1573</v>
      </c>
      <c r="J8" s="116">
        <v>42774</v>
      </c>
      <c r="K8" s="106" t="s">
        <v>1288</v>
      </c>
      <c r="L8" s="108" t="s">
        <v>22</v>
      </c>
      <c r="M8" s="108"/>
      <c r="N8" s="108" t="s">
        <v>162</v>
      </c>
      <c r="O8" s="108">
        <v>7</v>
      </c>
      <c r="P8" s="108">
        <v>526904</v>
      </c>
      <c r="Q8" s="108">
        <v>183150</v>
      </c>
      <c r="R8"/>
      <c r="S8" s="22"/>
    </row>
    <row r="9" spans="1:19" s="6" customFormat="1" ht="56.25" customHeight="1">
      <c r="A9" s="107" t="s">
        <v>24</v>
      </c>
      <c r="B9" s="108" t="s">
        <v>17</v>
      </c>
      <c r="C9" s="102" t="s">
        <v>74</v>
      </c>
      <c r="D9" s="108" t="s">
        <v>1258</v>
      </c>
      <c r="E9" s="102" t="s">
        <v>1259</v>
      </c>
      <c r="F9" s="117">
        <v>14</v>
      </c>
      <c r="G9" s="108">
        <v>14</v>
      </c>
      <c r="H9" s="108">
        <v>0</v>
      </c>
      <c r="I9" s="109">
        <v>0.5755</v>
      </c>
      <c r="J9" s="116">
        <v>42642</v>
      </c>
      <c r="K9" s="106" t="s">
        <v>1290</v>
      </c>
      <c r="L9" s="108" t="s">
        <v>22</v>
      </c>
      <c r="M9" s="108"/>
      <c r="N9" s="108" t="s">
        <v>162</v>
      </c>
      <c r="O9" s="108">
        <v>8</v>
      </c>
      <c r="P9" s="108">
        <v>528236</v>
      </c>
      <c r="Q9" s="108">
        <v>178283</v>
      </c>
      <c r="R9"/>
      <c r="S9" s="22"/>
    </row>
    <row r="10" spans="1:19" s="22" customFormat="1" ht="42" customHeight="1">
      <c r="A10" s="107" t="s">
        <v>24</v>
      </c>
      <c r="B10" s="108" t="s">
        <v>17</v>
      </c>
      <c r="C10" s="102" t="s">
        <v>74</v>
      </c>
      <c r="D10" s="102" t="s">
        <v>358</v>
      </c>
      <c r="E10" s="102" t="s">
        <v>359</v>
      </c>
      <c r="F10" s="117">
        <v>10</v>
      </c>
      <c r="G10" s="108">
        <v>10</v>
      </c>
      <c r="H10" s="108">
        <v>0</v>
      </c>
      <c r="I10" s="109">
        <v>0.16</v>
      </c>
      <c r="J10" s="110">
        <v>42621</v>
      </c>
      <c r="K10" s="106" t="s">
        <v>360</v>
      </c>
      <c r="L10" s="102" t="s">
        <v>73</v>
      </c>
      <c r="M10" s="106" t="s">
        <v>361</v>
      </c>
      <c r="N10" s="108" t="s">
        <v>162</v>
      </c>
      <c r="O10" s="108">
        <v>9</v>
      </c>
      <c r="P10" s="112">
        <v>530031</v>
      </c>
      <c r="Q10" s="112">
        <v>180324</v>
      </c>
      <c r="S10" s="6"/>
    </row>
    <row r="11" spans="1:17" s="22" customFormat="1" ht="67.5" customHeight="1">
      <c r="A11" s="107" t="s">
        <v>24</v>
      </c>
      <c r="B11" s="108" t="s">
        <v>17</v>
      </c>
      <c r="C11" s="102" t="s">
        <v>74</v>
      </c>
      <c r="D11" s="102" t="s">
        <v>288</v>
      </c>
      <c r="E11" s="102" t="s">
        <v>289</v>
      </c>
      <c r="F11" s="117">
        <v>29</v>
      </c>
      <c r="G11" s="108">
        <v>29</v>
      </c>
      <c r="H11" s="108">
        <v>0</v>
      </c>
      <c r="I11" s="109">
        <v>0.08</v>
      </c>
      <c r="J11" s="110">
        <v>42606</v>
      </c>
      <c r="K11" s="106" t="s">
        <v>290</v>
      </c>
      <c r="L11" s="102" t="s">
        <v>22</v>
      </c>
      <c r="M11" s="106" t="s">
        <v>291</v>
      </c>
      <c r="N11" s="108" t="s">
        <v>162</v>
      </c>
      <c r="O11" s="108">
        <v>10</v>
      </c>
      <c r="P11" s="112">
        <v>530032</v>
      </c>
      <c r="Q11" s="112">
        <v>179239</v>
      </c>
    </row>
    <row r="12" spans="1:19" s="22" customFormat="1" ht="78.75" customHeight="1">
      <c r="A12" s="107" t="s">
        <v>24</v>
      </c>
      <c r="B12" s="108" t="s">
        <v>17</v>
      </c>
      <c r="C12" s="102" t="s">
        <v>74</v>
      </c>
      <c r="D12" s="108" t="s">
        <v>372</v>
      </c>
      <c r="E12" s="102" t="s">
        <v>373</v>
      </c>
      <c r="F12" s="117">
        <v>16</v>
      </c>
      <c r="G12" s="108">
        <v>16</v>
      </c>
      <c r="H12" s="108">
        <v>0</v>
      </c>
      <c r="I12" s="109">
        <v>0.0352</v>
      </c>
      <c r="J12" s="110">
        <v>42559</v>
      </c>
      <c r="K12" s="114" t="s">
        <v>374</v>
      </c>
      <c r="L12" s="101" t="s">
        <v>22</v>
      </c>
      <c r="M12" s="106" t="s">
        <v>375</v>
      </c>
      <c r="N12" s="102" t="s">
        <v>162</v>
      </c>
      <c r="O12" s="108">
        <v>11</v>
      </c>
      <c r="P12" s="117">
        <v>529815</v>
      </c>
      <c r="Q12" s="117">
        <v>179626</v>
      </c>
      <c r="S12" s="6"/>
    </row>
    <row r="13" spans="1:19" s="22" customFormat="1" ht="22.5" customHeight="1">
      <c r="A13" s="107" t="s">
        <v>24</v>
      </c>
      <c r="B13" s="108" t="s">
        <v>17</v>
      </c>
      <c r="C13" s="102" t="s">
        <v>74</v>
      </c>
      <c r="D13" s="102" t="s">
        <v>402</v>
      </c>
      <c r="E13" s="102" t="s">
        <v>403</v>
      </c>
      <c r="F13" s="117">
        <v>13</v>
      </c>
      <c r="G13" s="108">
        <v>13</v>
      </c>
      <c r="H13" s="108">
        <v>2</v>
      </c>
      <c r="I13" s="109">
        <v>0.05</v>
      </c>
      <c r="J13" s="110">
        <v>42557</v>
      </c>
      <c r="K13" s="106" t="s">
        <v>404</v>
      </c>
      <c r="L13" s="102" t="s">
        <v>73</v>
      </c>
      <c r="M13" s="106"/>
      <c r="N13" s="108" t="s">
        <v>162</v>
      </c>
      <c r="O13" s="108">
        <v>12</v>
      </c>
      <c r="P13" s="112">
        <v>529297</v>
      </c>
      <c r="Q13" s="112">
        <v>179357</v>
      </c>
      <c r="S13" s="27"/>
    </row>
    <row r="14" spans="1:19" s="22" customFormat="1" ht="45" customHeight="1">
      <c r="A14" s="107" t="s">
        <v>24</v>
      </c>
      <c r="B14" s="108" t="s">
        <v>17</v>
      </c>
      <c r="C14" s="102" t="s">
        <v>74</v>
      </c>
      <c r="D14" s="108" t="s">
        <v>1254</v>
      </c>
      <c r="E14" s="102" t="s">
        <v>1255</v>
      </c>
      <c r="F14" s="117">
        <v>97</v>
      </c>
      <c r="G14" s="108">
        <v>97</v>
      </c>
      <c r="H14" s="108">
        <v>0</v>
      </c>
      <c r="I14" s="109">
        <v>1.1385</v>
      </c>
      <c r="J14" s="116">
        <v>42529</v>
      </c>
      <c r="K14" s="106" t="s">
        <v>1289</v>
      </c>
      <c r="L14" s="108" t="s">
        <v>22</v>
      </c>
      <c r="M14" s="108"/>
      <c r="N14" s="108" t="s">
        <v>162</v>
      </c>
      <c r="O14" s="108">
        <v>13</v>
      </c>
      <c r="P14" s="108">
        <v>528236</v>
      </c>
      <c r="Q14" s="108">
        <v>178283</v>
      </c>
      <c r="S14" s="6"/>
    </row>
    <row r="15" spans="1:19" s="22" customFormat="1" ht="22.5" customHeight="1">
      <c r="A15" s="107" t="s">
        <v>24</v>
      </c>
      <c r="B15" s="108" t="s">
        <v>31</v>
      </c>
      <c r="C15" s="102" t="s">
        <v>74</v>
      </c>
      <c r="D15" s="102" t="s">
        <v>362</v>
      </c>
      <c r="E15" s="102" t="s">
        <v>363</v>
      </c>
      <c r="F15" s="117">
        <v>17</v>
      </c>
      <c r="G15" s="108">
        <v>17</v>
      </c>
      <c r="H15" s="108">
        <v>0</v>
      </c>
      <c r="I15" s="109">
        <v>0.05</v>
      </c>
      <c r="J15" s="110">
        <v>42514</v>
      </c>
      <c r="K15" s="106" t="s">
        <v>364</v>
      </c>
      <c r="L15" s="102" t="s">
        <v>73</v>
      </c>
      <c r="M15" s="106"/>
      <c r="N15" s="108" t="s">
        <v>162</v>
      </c>
      <c r="O15" s="108">
        <v>14</v>
      </c>
      <c r="P15" s="112">
        <v>525458</v>
      </c>
      <c r="Q15" s="112">
        <v>180852</v>
      </c>
      <c r="S15" s="6"/>
    </row>
    <row r="16" spans="1:19" s="22" customFormat="1" ht="33.75" customHeight="1">
      <c r="A16" s="107" t="s">
        <v>24</v>
      </c>
      <c r="B16" s="108" t="s">
        <v>31</v>
      </c>
      <c r="C16" s="102" t="s">
        <v>74</v>
      </c>
      <c r="D16" s="102" t="s">
        <v>176</v>
      </c>
      <c r="E16" s="102" t="s">
        <v>177</v>
      </c>
      <c r="F16" s="117">
        <v>197</v>
      </c>
      <c r="G16" s="108">
        <v>147</v>
      </c>
      <c r="H16" s="108">
        <v>147</v>
      </c>
      <c r="I16" s="109">
        <v>0.3848</v>
      </c>
      <c r="J16" s="110">
        <v>42489</v>
      </c>
      <c r="K16" s="106" t="s">
        <v>178</v>
      </c>
      <c r="L16" s="102" t="s">
        <v>22</v>
      </c>
      <c r="M16" s="106"/>
      <c r="N16" s="108" t="s">
        <v>162</v>
      </c>
      <c r="O16" s="108">
        <v>15</v>
      </c>
      <c r="P16" s="112">
        <v>526595</v>
      </c>
      <c r="Q16" s="112">
        <v>181569</v>
      </c>
      <c r="S16" s="6"/>
    </row>
    <row r="17" spans="1:19" s="22" customFormat="1" ht="22.5" customHeight="1">
      <c r="A17" s="107" t="s">
        <v>24</v>
      </c>
      <c r="B17" s="108" t="s">
        <v>17</v>
      </c>
      <c r="C17" s="102" t="s">
        <v>2052</v>
      </c>
      <c r="D17" s="102" t="s">
        <v>169</v>
      </c>
      <c r="E17" s="102" t="s">
        <v>170</v>
      </c>
      <c r="F17" s="117">
        <v>246</v>
      </c>
      <c r="G17" s="108">
        <v>246</v>
      </c>
      <c r="H17" s="108">
        <v>10</v>
      </c>
      <c r="I17" s="109">
        <v>0.7352</v>
      </c>
      <c r="J17" s="110">
        <v>42487</v>
      </c>
      <c r="K17" s="106" t="s">
        <v>171</v>
      </c>
      <c r="L17" s="102" t="s">
        <v>22</v>
      </c>
      <c r="M17" s="106" t="s">
        <v>172</v>
      </c>
      <c r="N17" s="108" t="s">
        <v>162</v>
      </c>
      <c r="O17" s="108">
        <v>16</v>
      </c>
      <c r="P17" s="112">
        <v>529684</v>
      </c>
      <c r="Q17" s="112">
        <v>179407</v>
      </c>
      <c r="S17" s="6"/>
    </row>
    <row r="18" spans="1:19" s="22" customFormat="1" ht="22.5" customHeight="1">
      <c r="A18" s="107" t="s">
        <v>24</v>
      </c>
      <c r="B18" s="108" t="s">
        <v>41</v>
      </c>
      <c r="C18" s="102" t="s">
        <v>74</v>
      </c>
      <c r="D18" s="102" t="s">
        <v>262</v>
      </c>
      <c r="E18" s="102" t="s">
        <v>263</v>
      </c>
      <c r="F18" s="117">
        <v>39</v>
      </c>
      <c r="G18" s="108">
        <v>29</v>
      </c>
      <c r="H18" s="108">
        <v>0</v>
      </c>
      <c r="I18" s="109">
        <v>0.4826</v>
      </c>
      <c r="J18" s="110">
        <v>42487</v>
      </c>
      <c r="K18" s="106" t="s">
        <v>264</v>
      </c>
      <c r="L18" s="102" t="s">
        <v>73</v>
      </c>
      <c r="M18" s="106" t="s">
        <v>265</v>
      </c>
      <c r="N18" s="108" t="s">
        <v>162</v>
      </c>
      <c r="O18" s="108">
        <v>17</v>
      </c>
      <c r="P18" s="112">
        <v>529063</v>
      </c>
      <c r="Q18" s="112">
        <v>180371</v>
      </c>
      <c r="S18" s="6"/>
    </row>
    <row r="19" spans="1:19" s="22" customFormat="1" ht="78.75" customHeight="1">
      <c r="A19" s="107" t="s">
        <v>24</v>
      </c>
      <c r="B19" s="108" t="s">
        <v>17</v>
      </c>
      <c r="C19" s="102" t="s">
        <v>74</v>
      </c>
      <c r="D19" s="108" t="s">
        <v>1245</v>
      </c>
      <c r="E19" s="102" t="s">
        <v>1246</v>
      </c>
      <c r="F19" s="117">
        <v>14</v>
      </c>
      <c r="G19" s="108">
        <v>14</v>
      </c>
      <c r="H19" s="108">
        <v>0</v>
      </c>
      <c r="I19" s="109">
        <v>0.03</v>
      </c>
      <c r="J19" s="116">
        <v>42461</v>
      </c>
      <c r="K19" s="106" t="s">
        <v>1286</v>
      </c>
      <c r="L19" s="108" t="s">
        <v>22</v>
      </c>
      <c r="M19" s="108"/>
      <c r="N19" s="108" t="s">
        <v>162</v>
      </c>
      <c r="O19" s="108">
        <v>18</v>
      </c>
      <c r="P19" s="108">
        <v>530053</v>
      </c>
      <c r="Q19" s="108">
        <v>179189</v>
      </c>
      <c r="S19" s="6"/>
    </row>
    <row r="20" spans="1:19" s="22" customFormat="1" ht="78.75" customHeight="1">
      <c r="A20" s="107" t="s">
        <v>24</v>
      </c>
      <c r="B20" s="108" t="s">
        <v>17</v>
      </c>
      <c r="C20" s="102" t="s">
        <v>2052</v>
      </c>
      <c r="D20" s="102" t="s">
        <v>216</v>
      </c>
      <c r="E20" s="102" t="s">
        <v>217</v>
      </c>
      <c r="F20" s="117">
        <v>85</v>
      </c>
      <c r="G20" s="108">
        <v>85</v>
      </c>
      <c r="H20" s="108">
        <v>31</v>
      </c>
      <c r="I20" s="109">
        <v>0.25</v>
      </c>
      <c r="J20" s="110">
        <v>42460</v>
      </c>
      <c r="K20" s="106" t="s">
        <v>218</v>
      </c>
      <c r="L20" s="102" t="s">
        <v>73</v>
      </c>
      <c r="M20" s="106"/>
      <c r="N20" s="108" t="s">
        <v>162</v>
      </c>
      <c r="O20" s="108">
        <v>19</v>
      </c>
      <c r="P20" s="112">
        <v>529072</v>
      </c>
      <c r="Q20" s="112">
        <v>178719</v>
      </c>
      <c r="S20" s="6"/>
    </row>
    <row r="21" spans="1:19" s="22" customFormat="1" ht="78.75" customHeight="1">
      <c r="A21" s="107" t="s">
        <v>24</v>
      </c>
      <c r="B21" s="108" t="s">
        <v>273</v>
      </c>
      <c r="C21" s="102" t="s">
        <v>74</v>
      </c>
      <c r="D21" s="102" t="s">
        <v>275</v>
      </c>
      <c r="E21" s="102" t="s">
        <v>276</v>
      </c>
      <c r="F21" s="117">
        <v>33</v>
      </c>
      <c r="G21" s="108">
        <v>33</v>
      </c>
      <c r="H21" s="108">
        <v>0</v>
      </c>
      <c r="I21" s="109">
        <v>0.07</v>
      </c>
      <c r="J21" s="110">
        <v>42416</v>
      </c>
      <c r="K21" s="106" t="s">
        <v>277</v>
      </c>
      <c r="L21" s="102" t="s">
        <v>278</v>
      </c>
      <c r="M21" s="106"/>
      <c r="N21" s="108" t="s">
        <v>162</v>
      </c>
      <c r="O21" s="108">
        <v>20</v>
      </c>
      <c r="P21" s="112">
        <v>527290</v>
      </c>
      <c r="Q21" s="112">
        <v>182061</v>
      </c>
      <c r="S21" s="6"/>
    </row>
    <row r="22" spans="1:19" s="22" customFormat="1" ht="67.5" customHeight="1">
      <c r="A22" s="107" t="s">
        <v>24</v>
      </c>
      <c r="B22" s="108" t="s">
        <v>41</v>
      </c>
      <c r="C22" s="102" t="s">
        <v>74</v>
      </c>
      <c r="D22" s="102" t="s">
        <v>417</v>
      </c>
      <c r="E22" s="102" t="s">
        <v>418</v>
      </c>
      <c r="F22" s="117">
        <v>12</v>
      </c>
      <c r="G22" s="108">
        <v>12</v>
      </c>
      <c r="H22" s="108">
        <v>0</v>
      </c>
      <c r="I22" s="109">
        <v>0.0479</v>
      </c>
      <c r="J22" s="110">
        <v>42398</v>
      </c>
      <c r="K22" s="106" t="s">
        <v>419</v>
      </c>
      <c r="L22" s="102" t="s">
        <v>73</v>
      </c>
      <c r="M22" s="106" t="s">
        <v>420</v>
      </c>
      <c r="N22" s="108" t="s">
        <v>162</v>
      </c>
      <c r="O22" s="108">
        <v>21</v>
      </c>
      <c r="P22" s="112">
        <v>529412</v>
      </c>
      <c r="Q22" s="112">
        <v>181621</v>
      </c>
      <c r="S22" s="6"/>
    </row>
    <row r="23" spans="1:19" s="22" customFormat="1" ht="78.75" customHeight="1">
      <c r="A23" s="107" t="s">
        <v>24</v>
      </c>
      <c r="B23" s="108" t="s">
        <v>17</v>
      </c>
      <c r="C23" s="102" t="s">
        <v>74</v>
      </c>
      <c r="D23" s="102" t="s">
        <v>155</v>
      </c>
      <c r="E23" s="102" t="s">
        <v>156</v>
      </c>
      <c r="F23" s="117">
        <v>10</v>
      </c>
      <c r="G23" s="108">
        <v>10</v>
      </c>
      <c r="H23" s="108">
        <v>0</v>
      </c>
      <c r="I23" s="109">
        <v>0.0267</v>
      </c>
      <c r="J23" s="110">
        <v>42389</v>
      </c>
      <c r="K23" s="106" t="s">
        <v>157</v>
      </c>
      <c r="L23" s="102" t="s">
        <v>73</v>
      </c>
      <c r="M23" s="106" t="s">
        <v>158</v>
      </c>
      <c r="N23" s="108" t="s">
        <v>162</v>
      </c>
      <c r="O23" s="108">
        <v>22</v>
      </c>
      <c r="P23" s="112">
        <v>530443</v>
      </c>
      <c r="Q23" s="112">
        <v>180824</v>
      </c>
      <c r="S23" s="6"/>
    </row>
    <row r="24" spans="1:19" s="22" customFormat="1" ht="33.75" customHeight="1">
      <c r="A24" s="107" t="s">
        <v>24</v>
      </c>
      <c r="B24" s="108" t="s">
        <v>17</v>
      </c>
      <c r="C24" s="102" t="s">
        <v>74</v>
      </c>
      <c r="D24" s="102" t="s">
        <v>409</v>
      </c>
      <c r="E24" s="102" t="s">
        <v>410</v>
      </c>
      <c r="F24" s="117">
        <v>13</v>
      </c>
      <c r="G24" s="108">
        <v>13</v>
      </c>
      <c r="H24" s="102" t="s">
        <v>2094</v>
      </c>
      <c r="I24" s="109">
        <v>0.04</v>
      </c>
      <c r="J24" s="110">
        <v>42362</v>
      </c>
      <c r="K24" s="106" t="s">
        <v>411</v>
      </c>
      <c r="L24" s="101" t="s">
        <v>73</v>
      </c>
      <c r="M24" s="106" t="s">
        <v>412</v>
      </c>
      <c r="N24" s="108" t="s">
        <v>162</v>
      </c>
      <c r="O24" s="108">
        <v>23</v>
      </c>
      <c r="P24" s="112">
        <v>530265</v>
      </c>
      <c r="Q24" s="112">
        <v>181007</v>
      </c>
      <c r="S24" s="24"/>
    </row>
    <row r="25" spans="1:19" s="22" customFormat="1" ht="56.25" customHeight="1">
      <c r="A25" s="107" t="s">
        <v>24</v>
      </c>
      <c r="B25" s="108" t="s">
        <v>31</v>
      </c>
      <c r="C25" s="102" t="s">
        <v>74</v>
      </c>
      <c r="D25" s="108" t="s">
        <v>425</v>
      </c>
      <c r="E25" s="102" t="s">
        <v>426</v>
      </c>
      <c r="F25" s="117">
        <v>11</v>
      </c>
      <c r="G25" s="108">
        <v>11</v>
      </c>
      <c r="H25" s="108">
        <v>0</v>
      </c>
      <c r="I25" s="103">
        <v>0.04</v>
      </c>
      <c r="J25" s="110">
        <v>42256</v>
      </c>
      <c r="K25" s="106" t="s">
        <v>427</v>
      </c>
      <c r="L25" s="101" t="s">
        <v>73</v>
      </c>
      <c r="M25" s="106" t="s">
        <v>428</v>
      </c>
      <c r="N25" s="108" t="s">
        <v>162</v>
      </c>
      <c r="O25" s="108">
        <v>24</v>
      </c>
      <c r="P25" s="117">
        <v>525439</v>
      </c>
      <c r="Q25" s="117">
        <v>181153</v>
      </c>
      <c r="S25" s="6"/>
    </row>
    <row r="26" spans="1:19" s="22" customFormat="1" ht="33.75" customHeight="1">
      <c r="A26" s="107" t="s">
        <v>24</v>
      </c>
      <c r="B26" s="108" t="s">
        <v>17</v>
      </c>
      <c r="C26" s="102" t="s">
        <v>74</v>
      </c>
      <c r="D26" s="102" t="s">
        <v>433</v>
      </c>
      <c r="E26" s="102" t="s">
        <v>434</v>
      </c>
      <c r="F26" s="117">
        <v>11</v>
      </c>
      <c r="G26" s="108">
        <v>11</v>
      </c>
      <c r="H26" s="108">
        <v>0</v>
      </c>
      <c r="I26" s="109">
        <v>0.08</v>
      </c>
      <c r="J26" s="110">
        <v>42254</v>
      </c>
      <c r="K26" s="106" t="s">
        <v>435</v>
      </c>
      <c r="L26" s="102" t="s">
        <v>73</v>
      </c>
      <c r="M26" s="106" t="s">
        <v>436</v>
      </c>
      <c r="N26" s="108" t="s">
        <v>162</v>
      </c>
      <c r="O26" s="108">
        <v>25</v>
      </c>
      <c r="P26" s="112">
        <v>529088</v>
      </c>
      <c r="Q26" s="112">
        <v>179503</v>
      </c>
      <c r="S26" s="6"/>
    </row>
    <row r="27" spans="1:17" s="22" customFormat="1" ht="33.75" customHeight="1">
      <c r="A27" s="107" t="s">
        <v>24</v>
      </c>
      <c r="B27" s="108" t="s">
        <v>17</v>
      </c>
      <c r="C27" s="102" t="s">
        <v>74</v>
      </c>
      <c r="D27" s="108" t="s">
        <v>391</v>
      </c>
      <c r="E27" s="102" t="s">
        <v>392</v>
      </c>
      <c r="F27" s="117">
        <v>14</v>
      </c>
      <c r="G27" s="108">
        <v>13</v>
      </c>
      <c r="H27" s="108">
        <v>0</v>
      </c>
      <c r="I27" s="103">
        <v>0.0685</v>
      </c>
      <c r="J27" s="110">
        <v>42227</v>
      </c>
      <c r="K27" s="106" t="s">
        <v>393</v>
      </c>
      <c r="L27" s="101" t="s">
        <v>73</v>
      </c>
      <c r="M27" s="106" t="s">
        <v>394</v>
      </c>
      <c r="N27" s="108" t="s">
        <v>162</v>
      </c>
      <c r="O27" s="108">
        <v>26</v>
      </c>
      <c r="P27" s="117">
        <v>530426</v>
      </c>
      <c r="Q27" s="117">
        <v>180642</v>
      </c>
    </row>
    <row r="28" spans="1:19" s="22" customFormat="1" ht="33.75" customHeight="1">
      <c r="A28" s="107" t="s">
        <v>24</v>
      </c>
      <c r="B28" s="108" t="s">
        <v>41</v>
      </c>
      <c r="C28" s="102" t="s">
        <v>74</v>
      </c>
      <c r="D28" s="102" t="s">
        <v>269</v>
      </c>
      <c r="E28" s="102" t="s">
        <v>270</v>
      </c>
      <c r="F28" s="117">
        <v>36</v>
      </c>
      <c r="G28" s="108">
        <v>36</v>
      </c>
      <c r="H28" s="108">
        <v>0</v>
      </c>
      <c r="I28" s="109">
        <v>0.25</v>
      </c>
      <c r="J28" s="110">
        <v>42221</v>
      </c>
      <c r="K28" s="106" t="s">
        <v>271</v>
      </c>
      <c r="L28" s="102" t="s">
        <v>22</v>
      </c>
      <c r="M28" s="106" t="s">
        <v>272</v>
      </c>
      <c r="N28" s="108" t="s">
        <v>162</v>
      </c>
      <c r="O28" s="108">
        <v>27</v>
      </c>
      <c r="P28" s="112">
        <v>528295</v>
      </c>
      <c r="Q28" s="112">
        <v>180875</v>
      </c>
      <c r="S28" s="6"/>
    </row>
    <row r="29" spans="1:19" s="22" customFormat="1" ht="33.75" customHeight="1">
      <c r="A29" s="107" t="s">
        <v>24</v>
      </c>
      <c r="B29" s="108" t="s">
        <v>41</v>
      </c>
      <c r="C29" s="102" t="s">
        <v>74</v>
      </c>
      <c r="D29" s="102" t="s">
        <v>238</v>
      </c>
      <c r="E29" s="102" t="s">
        <v>239</v>
      </c>
      <c r="F29" s="117">
        <v>49</v>
      </c>
      <c r="G29" s="108">
        <v>49</v>
      </c>
      <c r="H29" s="108">
        <v>0</v>
      </c>
      <c r="I29" s="109">
        <v>0.44</v>
      </c>
      <c r="J29" s="110">
        <v>42180</v>
      </c>
      <c r="K29" s="106" t="s">
        <v>240</v>
      </c>
      <c r="L29" s="102" t="s">
        <v>22</v>
      </c>
      <c r="M29" s="106" t="s">
        <v>241</v>
      </c>
      <c r="N29" s="108" t="s">
        <v>162</v>
      </c>
      <c r="O29" s="108">
        <v>28</v>
      </c>
      <c r="P29" s="112">
        <v>527773</v>
      </c>
      <c r="Q29" s="112">
        <v>181028</v>
      </c>
      <c r="S29" s="6"/>
    </row>
    <row r="30" spans="1:19" s="22" customFormat="1" ht="33.75" customHeight="1">
      <c r="A30" s="107" t="s">
        <v>24</v>
      </c>
      <c r="B30" s="108" t="s">
        <v>17</v>
      </c>
      <c r="C30" s="102" t="s">
        <v>74</v>
      </c>
      <c r="D30" s="108" t="s">
        <v>421</v>
      </c>
      <c r="E30" s="102" t="s">
        <v>422</v>
      </c>
      <c r="F30" s="117">
        <v>11</v>
      </c>
      <c r="G30" s="108">
        <v>11</v>
      </c>
      <c r="H30" s="108">
        <v>0</v>
      </c>
      <c r="I30" s="103">
        <v>0.0298</v>
      </c>
      <c r="J30" s="110">
        <v>42180</v>
      </c>
      <c r="K30" s="106" t="s">
        <v>423</v>
      </c>
      <c r="L30" s="101" t="s">
        <v>22</v>
      </c>
      <c r="M30" s="106" t="s">
        <v>424</v>
      </c>
      <c r="N30" s="108" t="s">
        <v>162</v>
      </c>
      <c r="O30" s="108">
        <v>29</v>
      </c>
      <c r="P30" s="117">
        <v>530379</v>
      </c>
      <c r="Q30" s="117">
        <v>180539</v>
      </c>
      <c r="S30" s="6"/>
    </row>
    <row r="31" spans="1:18" s="6" customFormat="1" ht="45" customHeight="1">
      <c r="A31" s="107" t="s">
        <v>24</v>
      </c>
      <c r="B31" s="108" t="s">
        <v>41</v>
      </c>
      <c r="C31" s="102" t="s">
        <v>74</v>
      </c>
      <c r="D31" s="108" t="s">
        <v>116</v>
      </c>
      <c r="E31" s="102" t="s">
        <v>117</v>
      </c>
      <c r="F31" s="117">
        <v>24</v>
      </c>
      <c r="G31" s="108">
        <v>24</v>
      </c>
      <c r="H31" s="108">
        <v>0</v>
      </c>
      <c r="I31" s="103">
        <v>0.1586</v>
      </c>
      <c r="J31" s="110">
        <v>42163</v>
      </c>
      <c r="K31" s="106" t="s">
        <v>118</v>
      </c>
      <c r="L31" s="101" t="s">
        <v>22</v>
      </c>
      <c r="M31" s="106" t="s">
        <v>119</v>
      </c>
      <c r="N31" s="108" t="s">
        <v>162</v>
      </c>
      <c r="O31" s="108">
        <v>30</v>
      </c>
      <c r="P31" s="117">
        <v>527967</v>
      </c>
      <c r="Q31" s="117">
        <v>181151</v>
      </c>
      <c r="R31"/>
    </row>
    <row r="32" spans="1:18" s="6" customFormat="1" ht="22.5" customHeight="1">
      <c r="A32" s="107" t="s">
        <v>24</v>
      </c>
      <c r="B32" s="102" t="s">
        <v>17</v>
      </c>
      <c r="C32" s="102" t="s">
        <v>74</v>
      </c>
      <c r="D32" s="102" t="s">
        <v>78</v>
      </c>
      <c r="E32" s="102" t="s">
        <v>79</v>
      </c>
      <c r="F32" s="112">
        <v>72</v>
      </c>
      <c r="G32" s="102">
        <v>72</v>
      </c>
      <c r="H32" s="102">
        <v>0</v>
      </c>
      <c r="I32" s="103">
        <v>0.3454</v>
      </c>
      <c r="J32" s="111">
        <v>42116</v>
      </c>
      <c r="K32" s="106" t="s">
        <v>80</v>
      </c>
      <c r="L32" s="101" t="s">
        <v>22</v>
      </c>
      <c r="M32" s="106" t="s">
        <v>81</v>
      </c>
      <c r="N32" s="108" t="s">
        <v>162</v>
      </c>
      <c r="O32" s="108">
        <v>31</v>
      </c>
      <c r="P32" s="117">
        <v>529055</v>
      </c>
      <c r="Q32" s="117">
        <v>179450</v>
      </c>
      <c r="R32"/>
    </row>
    <row r="33" spans="1:18" s="6" customFormat="1" ht="67.5" customHeight="1">
      <c r="A33" s="107" t="s">
        <v>24</v>
      </c>
      <c r="B33" s="102" t="s">
        <v>17</v>
      </c>
      <c r="C33" s="102" t="s">
        <v>74</v>
      </c>
      <c r="D33" s="102" t="s">
        <v>120</v>
      </c>
      <c r="E33" s="102" t="s">
        <v>121</v>
      </c>
      <c r="F33" s="112">
        <v>24</v>
      </c>
      <c r="G33" s="102">
        <v>24</v>
      </c>
      <c r="H33" s="102">
        <v>0</v>
      </c>
      <c r="I33" s="103">
        <v>0.0856</v>
      </c>
      <c r="J33" s="111">
        <v>42109</v>
      </c>
      <c r="K33" s="106" t="s">
        <v>122</v>
      </c>
      <c r="L33" s="101" t="s">
        <v>22</v>
      </c>
      <c r="M33" s="106" t="s">
        <v>1594</v>
      </c>
      <c r="N33" s="108" t="s">
        <v>162</v>
      </c>
      <c r="O33" s="108">
        <v>32</v>
      </c>
      <c r="P33" s="117">
        <v>529237</v>
      </c>
      <c r="Q33" s="117">
        <v>179454</v>
      </c>
      <c r="R33"/>
    </row>
    <row r="34" spans="1:18" s="6" customFormat="1" ht="45" customHeight="1">
      <c r="A34" s="107" t="s">
        <v>24</v>
      </c>
      <c r="B34" s="101" t="s">
        <v>31</v>
      </c>
      <c r="C34" s="102" t="s">
        <v>74</v>
      </c>
      <c r="D34" s="108" t="s">
        <v>204</v>
      </c>
      <c r="E34" s="102" t="s">
        <v>205</v>
      </c>
      <c r="F34" s="117">
        <v>103</v>
      </c>
      <c r="G34" s="108">
        <v>59</v>
      </c>
      <c r="H34" s="102">
        <v>70</v>
      </c>
      <c r="I34" s="109">
        <v>0.98</v>
      </c>
      <c r="J34" s="104">
        <v>42096</v>
      </c>
      <c r="K34" s="114" t="s">
        <v>206</v>
      </c>
      <c r="L34" s="101" t="s">
        <v>22</v>
      </c>
      <c r="M34" s="106" t="s">
        <v>2078</v>
      </c>
      <c r="N34" s="108" t="s">
        <v>162</v>
      </c>
      <c r="O34" s="108">
        <v>33</v>
      </c>
      <c r="P34" s="117">
        <v>527238</v>
      </c>
      <c r="Q34" s="117">
        <v>182238</v>
      </c>
      <c r="R34"/>
    </row>
    <row r="35" spans="1:19" s="22" customFormat="1" ht="33.75" customHeight="1">
      <c r="A35" s="107" t="s">
        <v>24</v>
      </c>
      <c r="B35" s="102" t="s">
        <v>31</v>
      </c>
      <c r="C35" s="102" t="s">
        <v>74</v>
      </c>
      <c r="D35" s="102" t="s">
        <v>113</v>
      </c>
      <c r="E35" s="102" t="s">
        <v>114</v>
      </c>
      <c r="F35" s="112">
        <v>31</v>
      </c>
      <c r="G35" s="102">
        <v>31</v>
      </c>
      <c r="H35" s="102">
        <v>0</v>
      </c>
      <c r="I35" s="103">
        <v>0.1037</v>
      </c>
      <c r="J35" s="111">
        <v>42094</v>
      </c>
      <c r="K35" s="106" t="s">
        <v>115</v>
      </c>
      <c r="L35" s="101" t="s">
        <v>22</v>
      </c>
      <c r="M35" s="106" t="s">
        <v>2077</v>
      </c>
      <c r="N35" s="102" t="s">
        <v>162</v>
      </c>
      <c r="O35" s="108">
        <v>34</v>
      </c>
      <c r="P35" s="117">
        <v>525701</v>
      </c>
      <c r="Q35" s="117">
        <v>181145</v>
      </c>
      <c r="S35" s="6"/>
    </row>
    <row r="36" spans="1:18" s="6" customFormat="1" ht="33.75" customHeight="1">
      <c r="A36" s="107" t="s">
        <v>24</v>
      </c>
      <c r="B36" s="102" t="s">
        <v>41</v>
      </c>
      <c r="C36" s="102" t="s">
        <v>74</v>
      </c>
      <c r="D36" s="102" t="s">
        <v>123</v>
      </c>
      <c r="E36" s="102" t="s">
        <v>124</v>
      </c>
      <c r="F36" s="112">
        <v>16</v>
      </c>
      <c r="G36" s="102">
        <v>16</v>
      </c>
      <c r="H36" s="102">
        <v>4</v>
      </c>
      <c r="I36" s="103">
        <v>0.2404</v>
      </c>
      <c r="J36" s="111">
        <v>42055</v>
      </c>
      <c r="K36" s="106" t="s">
        <v>125</v>
      </c>
      <c r="L36" s="101" t="s">
        <v>22</v>
      </c>
      <c r="M36" s="106"/>
      <c r="N36" s="108" t="s">
        <v>162</v>
      </c>
      <c r="O36" s="108">
        <v>35</v>
      </c>
      <c r="P36" s="117">
        <v>529511</v>
      </c>
      <c r="Q36" s="117">
        <v>181043</v>
      </c>
      <c r="R36"/>
    </row>
    <row r="37" spans="1:18" s="6" customFormat="1" ht="22.5" customHeight="1">
      <c r="A37" s="107" t="s">
        <v>24</v>
      </c>
      <c r="B37" s="108" t="s">
        <v>31</v>
      </c>
      <c r="C37" s="102" t="s">
        <v>74</v>
      </c>
      <c r="D37" s="102" t="s">
        <v>379</v>
      </c>
      <c r="E37" s="112" t="s">
        <v>380</v>
      </c>
      <c r="F37" s="117">
        <v>15</v>
      </c>
      <c r="G37" s="108">
        <v>15</v>
      </c>
      <c r="H37" s="108">
        <v>0</v>
      </c>
      <c r="I37" s="109">
        <v>0.6</v>
      </c>
      <c r="J37" s="110">
        <v>41997</v>
      </c>
      <c r="K37" s="106" t="s">
        <v>381</v>
      </c>
      <c r="L37" s="101" t="s">
        <v>22</v>
      </c>
      <c r="M37" s="106" t="s">
        <v>186</v>
      </c>
      <c r="N37" s="108" t="s">
        <v>162</v>
      </c>
      <c r="O37" s="108">
        <v>36</v>
      </c>
      <c r="P37" s="117">
        <v>525637</v>
      </c>
      <c r="Q37" s="117">
        <v>180592</v>
      </c>
      <c r="R37"/>
    </row>
    <row r="38" spans="1:18" s="6" customFormat="1" ht="45" customHeight="1">
      <c r="A38" s="107" t="s">
        <v>24</v>
      </c>
      <c r="B38" s="108" t="s">
        <v>31</v>
      </c>
      <c r="C38" s="102" t="s">
        <v>74</v>
      </c>
      <c r="D38" s="102" t="s">
        <v>126</v>
      </c>
      <c r="E38" s="113" t="s">
        <v>127</v>
      </c>
      <c r="F38" s="117">
        <v>15</v>
      </c>
      <c r="G38" s="108">
        <v>15</v>
      </c>
      <c r="H38" s="108">
        <v>0</v>
      </c>
      <c r="I38" s="109">
        <v>0.08</v>
      </c>
      <c r="J38" s="110">
        <v>41997</v>
      </c>
      <c r="K38" s="114" t="s">
        <v>128</v>
      </c>
      <c r="L38" s="101" t="s">
        <v>22</v>
      </c>
      <c r="M38" s="106" t="s">
        <v>129</v>
      </c>
      <c r="N38" s="108" t="s">
        <v>162</v>
      </c>
      <c r="O38" s="108">
        <v>37</v>
      </c>
      <c r="P38" s="117">
        <v>525540</v>
      </c>
      <c r="Q38" s="117">
        <v>181036</v>
      </c>
      <c r="R38"/>
    </row>
    <row r="39" spans="1:18" s="6" customFormat="1" ht="56.25" customHeight="1">
      <c r="A39" s="107" t="s">
        <v>24</v>
      </c>
      <c r="B39" s="108" t="s">
        <v>31</v>
      </c>
      <c r="C39" s="102" t="s">
        <v>74</v>
      </c>
      <c r="D39" s="102" t="s">
        <v>570</v>
      </c>
      <c r="E39" s="102" t="s">
        <v>571</v>
      </c>
      <c r="F39" s="117">
        <v>76</v>
      </c>
      <c r="G39" s="108">
        <v>76</v>
      </c>
      <c r="H39" s="108">
        <v>47</v>
      </c>
      <c r="I39" s="109">
        <v>0.3</v>
      </c>
      <c r="J39" s="110">
        <v>41968</v>
      </c>
      <c r="K39" s="106" t="s">
        <v>572</v>
      </c>
      <c r="L39" s="102" t="s">
        <v>22</v>
      </c>
      <c r="M39" s="106"/>
      <c r="N39" s="108" t="s">
        <v>162</v>
      </c>
      <c r="O39" s="108">
        <v>38</v>
      </c>
      <c r="P39" s="112">
        <v>526694</v>
      </c>
      <c r="Q39" s="112">
        <v>182133</v>
      </c>
      <c r="R39"/>
    </row>
    <row r="40" spans="1:18" s="6" customFormat="1" ht="56.25" customHeight="1">
      <c r="A40" s="107" t="s">
        <v>24</v>
      </c>
      <c r="B40" s="102" t="s">
        <v>17</v>
      </c>
      <c r="C40" s="102" t="s">
        <v>74</v>
      </c>
      <c r="D40" s="102" t="s">
        <v>134</v>
      </c>
      <c r="E40" s="102" t="s">
        <v>135</v>
      </c>
      <c r="F40" s="112">
        <v>13</v>
      </c>
      <c r="G40" s="102">
        <v>13</v>
      </c>
      <c r="H40" s="102">
        <v>0</v>
      </c>
      <c r="I40" s="103">
        <v>0.5581</v>
      </c>
      <c r="J40" s="111">
        <v>41877</v>
      </c>
      <c r="K40" s="106" t="s">
        <v>136</v>
      </c>
      <c r="L40" s="101" t="s">
        <v>22</v>
      </c>
      <c r="M40" s="106"/>
      <c r="N40" s="108" t="s">
        <v>162</v>
      </c>
      <c r="O40" s="108">
        <v>39</v>
      </c>
      <c r="P40" s="117">
        <v>528246</v>
      </c>
      <c r="Q40" s="117">
        <v>178379</v>
      </c>
      <c r="R40"/>
    </row>
    <row r="41" spans="1:17" s="100" customFormat="1" ht="90" customHeight="1">
      <c r="A41" s="107" t="s">
        <v>24</v>
      </c>
      <c r="B41" s="108" t="s">
        <v>17</v>
      </c>
      <c r="C41" s="102" t="s">
        <v>74</v>
      </c>
      <c r="D41" s="108" t="s">
        <v>382</v>
      </c>
      <c r="E41" s="102" t="s">
        <v>383</v>
      </c>
      <c r="F41" s="112">
        <v>14</v>
      </c>
      <c r="G41" s="108">
        <v>14</v>
      </c>
      <c r="H41" s="108">
        <v>0</v>
      </c>
      <c r="I41" s="109">
        <v>0.04</v>
      </c>
      <c r="J41" s="110">
        <v>41836</v>
      </c>
      <c r="K41" s="115" t="s">
        <v>384</v>
      </c>
      <c r="L41" s="101" t="s">
        <v>22</v>
      </c>
      <c r="M41" s="102"/>
      <c r="N41" s="102" t="s">
        <v>162</v>
      </c>
      <c r="O41" s="108">
        <v>40</v>
      </c>
      <c r="P41" s="117">
        <v>530212</v>
      </c>
      <c r="Q41" s="117">
        <v>180851</v>
      </c>
    </row>
    <row r="42" spans="1:18" s="6" customFormat="1" ht="78.75" customHeight="1">
      <c r="A42" s="107" t="s">
        <v>24</v>
      </c>
      <c r="B42" s="108" t="s">
        <v>31</v>
      </c>
      <c r="C42" s="102" t="s">
        <v>74</v>
      </c>
      <c r="D42" s="108" t="s">
        <v>179</v>
      </c>
      <c r="E42" s="102" t="s">
        <v>180</v>
      </c>
      <c r="F42" s="112">
        <v>195</v>
      </c>
      <c r="G42" s="108">
        <v>106</v>
      </c>
      <c r="H42" s="108">
        <v>86</v>
      </c>
      <c r="I42" s="109">
        <v>1.19</v>
      </c>
      <c r="J42" s="110">
        <v>41787</v>
      </c>
      <c r="K42" s="115" t="s">
        <v>181</v>
      </c>
      <c r="L42" s="101" t="s">
        <v>22</v>
      </c>
      <c r="M42" s="106" t="s">
        <v>182</v>
      </c>
      <c r="N42" s="102" t="s">
        <v>162</v>
      </c>
      <c r="O42" s="108">
        <v>41</v>
      </c>
      <c r="P42" s="117">
        <v>525540</v>
      </c>
      <c r="Q42" s="117">
        <v>183374</v>
      </c>
      <c r="R42"/>
    </row>
    <row r="43" spans="1:18" s="6" customFormat="1" ht="67.5">
      <c r="A43" s="107" t="s">
        <v>24</v>
      </c>
      <c r="B43" s="102" t="s">
        <v>17</v>
      </c>
      <c r="C43" s="106" t="s">
        <v>74</v>
      </c>
      <c r="D43" s="102" t="s">
        <v>2109</v>
      </c>
      <c r="E43" s="102" t="s">
        <v>2112</v>
      </c>
      <c r="F43" s="117">
        <v>74</v>
      </c>
      <c r="G43" s="108">
        <v>74</v>
      </c>
      <c r="H43" s="108">
        <v>0</v>
      </c>
      <c r="I43" s="109">
        <v>0.07</v>
      </c>
      <c r="J43" s="110">
        <v>41779</v>
      </c>
      <c r="K43" s="106" t="s">
        <v>2111</v>
      </c>
      <c r="L43" s="108" t="s">
        <v>22</v>
      </c>
      <c r="M43" s="106"/>
      <c r="N43" s="108" t="s">
        <v>162</v>
      </c>
      <c r="O43" s="108">
        <v>42</v>
      </c>
      <c r="P43" s="112">
        <v>528236</v>
      </c>
      <c r="Q43" s="112">
        <v>178283</v>
      </c>
      <c r="R43"/>
    </row>
    <row r="44" spans="1:18" s="6" customFormat="1" ht="67.5" customHeight="1">
      <c r="A44" s="107" t="s">
        <v>24</v>
      </c>
      <c r="B44" s="108" t="s">
        <v>17</v>
      </c>
      <c r="C44" s="102" t="s">
        <v>74</v>
      </c>
      <c r="D44" s="108" t="s">
        <v>255</v>
      </c>
      <c r="E44" s="102" t="s">
        <v>256</v>
      </c>
      <c r="F44" s="117">
        <v>42</v>
      </c>
      <c r="G44" s="108">
        <v>42</v>
      </c>
      <c r="H44" s="102">
        <v>0</v>
      </c>
      <c r="I44" s="109">
        <v>0.03</v>
      </c>
      <c r="J44" s="110">
        <v>41458</v>
      </c>
      <c r="K44" s="114" t="s">
        <v>257</v>
      </c>
      <c r="L44" s="101" t="s">
        <v>22</v>
      </c>
      <c r="M44" s="106" t="s">
        <v>258</v>
      </c>
      <c r="N44" s="102" t="s">
        <v>162</v>
      </c>
      <c r="O44" s="108">
        <v>43</v>
      </c>
      <c r="P44" s="117">
        <v>528838</v>
      </c>
      <c r="Q44" s="117">
        <v>179209</v>
      </c>
      <c r="R44"/>
    </row>
    <row r="45" spans="1:18" s="6" customFormat="1" ht="45" customHeight="1">
      <c r="A45" s="107" t="s">
        <v>24</v>
      </c>
      <c r="B45" s="101" t="s">
        <v>31</v>
      </c>
      <c r="C45" s="102" t="s">
        <v>74</v>
      </c>
      <c r="D45" s="101" t="s">
        <v>183</v>
      </c>
      <c r="E45" s="101" t="s">
        <v>184</v>
      </c>
      <c r="F45" s="224">
        <v>194</v>
      </c>
      <c r="G45" s="102">
        <v>43</v>
      </c>
      <c r="H45" s="102">
        <v>43</v>
      </c>
      <c r="I45" s="103">
        <v>0.49</v>
      </c>
      <c r="J45" s="104">
        <v>41403</v>
      </c>
      <c r="K45" s="105" t="s">
        <v>185</v>
      </c>
      <c r="L45" s="101" t="s">
        <v>22</v>
      </c>
      <c r="M45" s="106" t="s">
        <v>1587</v>
      </c>
      <c r="N45" s="102" t="s">
        <v>162</v>
      </c>
      <c r="O45" s="108">
        <v>44</v>
      </c>
      <c r="P45" s="117">
        <v>525054</v>
      </c>
      <c r="Q45" s="117">
        <v>182174</v>
      </c>
      <c r="R45"/>
    </row>
    <row r="46" spans="1:18" s="6" customFormat="1" ht="112.5" customHeight="1">
      <c r="A46" s="107" t="s">
        <v>24</v>
      </c>
      <c r="B46" s="108" t="s">
        <v>31</v>
      </c>
      <c r="C46" s="102" t="s">
        <v>74</v>
      </c>
      <c r="D46" s="102" t="s">
        <v>208</v>
      </c>
      <c r="E46" s="112" t="s">
        <v>209</v>
      </c>
      <c r="F46" s="117">
        <v>100</v>
      </c>
      <c r="G46" s="117">
        <v>100</v>
      </c>
      <c r="H46" s="117">
        <v>16</v>
      </c>
      <c r="I46" s="109">
        <v>0.48</v>
      </c>
      <c r="J46" s="116">
        <v>40651</v>
      </c>
      <c r="K46" s="106" t="s">
        <v>210</v>
      </c>
      <c r="L46" s="101" t="s">
        <v>22</v>
      </c>
      <c r="M46" s="106" t="s">
        <v>211</v>
      </c>
      <c r="N46" s="108" t="s">
        <v>162</v>
      </c>
      <c r="O46" s="108">
        <v>45</v>
      </c>
      <c r="P46" s="117">
        <v>526577</v>
      </c>
      <c r="Q46" s="117">
        <v>181528</v>
      </c>
      <c r="R46"/>
    </row>
    <row r="47" spans="1:18" s="6" customFormat="1" ht="56.25" customHeight="1">
      <c r="A47" s="107" t="s">
        <v>24</v>
      </c>
      <c r="B47" s="108" t="s">
        <v>17</v>
      </c>
      <c r="C47" s="102" t="s">
        <v>74</v>
      </c>
      <c r="D47" s="102" t="s">
        <v>59</v>
      </c>
      <c r="E47" s="102" t="s">
        <v>60</v>
      </c>
      <c r="F47" s="117">
        <v>151</v>
      </c>
      <c r="G47" s="108">
        <v>151</v>
      </c>
      <c r="H47" s="108">
        <v>0</v>
      </c>
      <c r="I47" s="109">
        <v>1.2</v>
      </c>
      <c r="J47" s="110">
        <v>40129</v>
      </c>
      <c r="K47" s="106" t="s">
        <v>61</v>
      </c>
      <c r="L47" s="101" t="s">
        <v>22</v>
      </c>
      <c r="M47" s="106" t="s">
        <v>62</v>
      </c>
      <c r="N47" s="108" t="s">
        <v>162</v>
      </c>
      <c r="O47" s="108">
        <v>46</v>
      </c>
      <c r="P47" s="117">
        <v>530912</v>
      </c>
      <c r="Q47" s="117">
        <v>180928</v>
      </c>
      <c r="R47"/>
    </row>
    <row r="48" spans="1:18" s="119" customFormat="1" ht="12.75">
      <c r="A48" s="238"/>
      <c r="B48" s="236"/>
      <c r="C48" s="237"/>
      <c r="D48" s="237"/>
      <c r="E48" s="237" t="s">
        <v>2113</v>
      </c>
      <c r="F48" s="239">
        <f>SUM(F2:F47)</f>
        <v>2461</v>
      </c>
      <c r="G48" s="239">
        <f>SUM(G2:G47)</f>
        <v>2095</v>
      </c>
      <c r="H48" s="239">
        <f>SUM(H2:H47)</f>
        <v>549</v>
      </c>
      <c r="I48" s="240"/>
      <c r="J48" s="241"/>
      <c r="K48" s="242"/>
      <c r="L48" s="243"/>
      <c r="M48" s="242"/>
      <c r="N48" s="236" t="s">
        <v>162</v>
      </c>
      <c r="O48" s="236"/>
      <c r="P48" s="239"/>
      <c r="Q48" s="239"/>
      <c r="R48" s="244"/>
    </row>
    <row r="49" spans="1:18" s="6" customFormat="1" ht="67.5" customHeight="1">
      <c r="A49" s="107" t="s">
        <v>24</v>
      </c>
      <c r="B49" s="108" t="s">
        <v>17</v>
      </c>
      <c r="C49" s="102" t="s">
        <v>2052</v>
      </c>
      <c r="D49" s="102" t="s">
        <v>1619</v>
      </c>
      <c r="E49" s="102" t="s">
        <v>1303</v>
      </c>
      <c r="F49" s="117">
        <v>85</v>
      </c>
      <c r="G49" s="108">
        <v>85</v>
      </c>
      <c r="H49" s="108">
        <v>0</v>
      </c>
      <c r="I49" s="109">
        <v>1.02</v>
      </c>
      <c r="J49" s="116">
        <v>43178</v>
      </c>
      <c r="K49" s="106" t="s">
        <v>1620</v>
      </c>
      <c r="L49" s="102" t="s">
        <v>22</v>
      </c>
      <c r="M49" s="106"/>
      <c r="N49" s="102" t="s">
        <v>450</v>
      </c>
      <c r="O49" s="108">
        <v>47</v>
      </c>
      <c r="P49" s="112">
        <v>530197</v>
      </c>
      <c r="Q49" s="112">
        <v>180189</v>
      </c>
      <c r="R49"/>
    </row>
    <row r="50" spans="1:18" s="6" customFormat="1" ht="90" customHeight="1">
      <c r="A50" s="107" t="s">
        <v>24</v>
      </c>
      <c r="B50" s="108" t="s">
        <v>31</v>
      </c>
      <c r="C50" s="102" t="s">
        <v>74</v>
      </c>
      <c r="D50" s="106" t="s">
        <v>1353</v>
      </c>
      <c r="E50" s="102" t="s">
        <v>1354</v>
      </c>
      <c r="F50" s="112">
        <v>48</v>
      </c>
      <c r="G50" s="102">
        <v>48</v>
      </c>
      <c r="H50" s="102">
        <v>0</v>
      </c>
      <c r="I50" s="102">
        <v>0.07</v>
      </c>
      <c r="J50" s="111">
        <v>43090</v>
      </c>
      <c r="K50" s="106" t="s">
        <v>1373</v>
      </c>
      <c r="L50" s="102" t="s">
        <v>22</v>
      </c>
      <c r="M50" s="106"/>
      <c r="N50" s="102" t="s">
        <v>450</v>
      </c>
      <c r="O50" s="108">
        <v>48</v>
      </c>
      <c r="P50" s="102">
        <v>527074</v>
      </c>
      <c r="Q50" s="102">
        <v>182706</v>
      </c>
      <c r="R50"/>
    </row>
    <row r="51" spans="1:18" s="6" customFormat="1" ht="101.25" customHeight="1">
      <c r="A51" s="107" t="s">
        <v>24</v>
      </c>
      <c r="B51" s="102" t="s">
        <v>41</v>
      </c>
      <c r="C51" s="106" t="s">
        <v>74</v>
      </c>
      <c r="D51" s="106" t="s">
        <v>1316</v>
      </c>
      <c r="E51" s="102" t="s">
        <v>1317</v>
      </c>
      <c r="F51" s="112">
        <v>25</v>
      </c>
      <c r="G51" s="102">
        <v>25</v>
      </c>
      <c r="H51" s="102">
        <v>0</v>
      </c>
      <c r="I51" s="102">
        <v>0.07</v>
      </c>
      <c r="J51" s="111">
        <v>43073</v>
      </c>
      <c r="K51" s="106" t="s">
        <v>1355</v>
      </c>
      <c r="L51" s="102" t="s">
        <v>22</v>
      </c>
      <c r="M51" s="106"/>
      <c r="N51" s="102" t="s">
        <v>450</v>
      </c>
      <c r="O51" s="108">
        <v>49</v>
      </c>
      <c r="P51" s="102">
        <v>528411</v>
      </c>
      <c r="Q51" s="102">
        <v>180245</v>
      </c>
      <c r="R51"/>
    </row>
    <row r="52" spans="1:18" s="6" customFormat="1" ht="78.75" customHeight="1">
      <c r="A52" s="107" t="s">
        <v>24</v>
      </c>
      <c r="B52" s="108" t="s">
        <v>31</v>
      </c>
      <c r="C52" s="102" t="s">
        <v>74</v>
      </c>
      <c r="D52" s="102" t="s">
        <v>1611</v>
      </c>
      <c r="E52" s="102" t="s">
        <v>1279</v>
      </c>
      <c r="F52" s="117">
        <v>12</v>
      </c>
      <c r="G52" s="108">
        <v>12</v>
      </c>
      <c r="H52" s="108">
        <v>0</v>
      </c>
      <c r="I52" s="109">
        <v>0.01</v>
      </c>
      <c r="J52" s="116">
        <v>42996</v>
      </c>
      <c r="K52" s="106" t="s">
        <v>1612</v>
      </c>
      <c r="L52" s="102" t="s">
        <v>73</v>
      </c>
      <c r="M52" s="106"/>
      <c r="N52" s="108" t="s">
        <v>450</v>
      </c>
      <c r="O52" s="108">
        <v>50</v>
      </c>
      <c r="P52" s="112">
        <v>526744</v>
      </c>
      <c r="Q52" s="112">
        <v>181211</v>
      </c>
      <c r="R52"/>
    </row>
    <row r="53" spans="1:18" s="6" customFormat="1" ht="101.25" customHeight="1">
      <c r="A53" s="107" t="s">
        <v>24</v>
      </c>
      <c r="B53" s="108" t="s">
        <v>273</v>
      </c>
      <c r="C53" s="102" t="s">
        <v>74</v>
      </c>
      <c r="D53" s="102" t="s">
        <v>477</v>
      </c>
      <c r="E53" s="102" t="s">
        <v>478</v>
      </c>
      <c r="F53" s="117">
        <v>55</v>
      </c>
      <c r="G53" s="108">
        <v>55</v>
      </c>
      <c r="H53" s="108">
        <v>0</v>
      </c>
      <c r="I53" s="109">
        <v>0.43</v>
      </c>
      <c r="J53" s="111">
        <v>42796</v>
      </c>
      <c r="K53" s="106" t="s">
        <v>1579</v>
      </c>
      <c r="L53" s="101" t="s">
        <v>22</v>
      </c>
      <c r="M53" s="106" t="s">
        <v>1580</v>
      </c>
      <c r="N53" s="108" t="s">
        <v>450</v>
      </c>
      <c r="O53" s="108">
        <v>51</v>
      </c>
      <c r="P53" s="112">
        <v>525962</v>
      </c>
      <c r="Q53" s="112">
        <v>180629</v>
      </c>
      <c r="R53"/>
    </row>
    <row r="54" spans="1:18" s="6" customFormat="1" ht="90" customHeight="1">
      <c r="A54" s="107" t="s">
        <v>24</v>
      </c>
      <c r="B54" s="108" t="s">
        <v>273</v>
      </c>
      <c r="C54" s="102" t="s">
        <v>74</v>
      </c>
      <c r="D54" s="102" t="s">
        <v>468</v>
      </c>
      <c r="E54" s="102" t="s">
        <v>469</v>
      </c>
      <c r="F54" s="117">
        <v>74</v>
      </c>
      <c r="G54" s="108">
        <v>74</v>
      </c>
      <c r="H54" s="108">
        <v>19</v>
      </c>
      <c r="I54" s="109">
        <v>0.28</v>
      </c>
      <c r="J54" s="113">
        <v>42767</v>
      </c>
      <c r="K54" s="106" t="s">
        <v>470</v>
      </c>
      <c r="L54" s="101" t="s">
        <v>22</v>
      </c>
      <c r="M54" s="106"/>
      <c r="N54" s="108" t="s">
        <v>450</v>
      </c>
      <c r="O54" s="108">
        <v>52</v>
      </c>
      <c r="P54" s="112">
        <v>525017</v>
      </c>
      <c r="Q54" s="112">
        <v>181935</v>
      </c>
      <c r="R54"/>
    </row>
    <row r="55" spans="1:18" s="6" customFormat="1" ht="56.25" customHeight="1">
      <c r="A55" s="107" t="s">
        <v>24</v>
      </c>
      <c r="B55" s="108" t="s">
        <v>41</v>
      </c>
      <c r="C55" s="102" t="s">
        <v>74</v>
      </c>
      <c r="D55" s="108" t="s">
        <v>1269</v>
      </c>
      <c r="E55" s="102" t="s">
        <v>1270</v>
      </c>
      <c r="F55" s="117">
        <v>76</v>
      </c>
      <c r="G55" s="108">
        <v>73</v>
      </c>
      <c r="H55" s="108">
        <v>0</v>
      </c>
      <c r="I55" s="109">
        <v>0.9614</v>
      </c>
      <c r="J55" s="116">
        <v>42727</v>
      </c>
      <c r="K55" s="106" t="s">
        <v>1293</v>
      </c>
      <c r="L55" s="108" t="s">
        <v>22</v>
      </c>
      <c r="M55" s="108"/>
      <c r="N55" s="108" t="s">
        <v>450</v>
      </c>
      <c r="O55" s="108">
        <v>53</v>
      </c>
      <c r="P55" s="108">
        <v>528638</v>
      </c>
      <c r="Q55" s="108">
        <v>182051</v>
      </c>
      <c r="R55"/>
    </row>
    <row r="56" spans="1:18" s="6" customFormat="1" ht="45" customHeight="1">
      <c r="A56" s="107" t="s">
        <v>24</v>
      </c>
      <c r="B56" s="108" t="s">
        <v>17</v>
      </c>
      <c r="C56" s="102" t="s">
        <v>74</v>
      </c>
      <c r="D56" s="108" t="s">
        <v>1260</v>
      </c>
      <c r="E56" s="102" t="s">
        <v>1261</v>
      </c>
      <c r="F56" s="117">
        <v>27</v>
      </c>
      <c r="G56" s="108">
        <v>27</v>
      </c>
      <c r="H56" s="108">
        <v>0</v>
      </c>
      <c r="I56" s="109">
        <v>0.077</v>
      </c>
      <c r="J56" s="116">
        <v>42674</v>
      </c>
      <c r="K56" s="106" t="s">
        <v>1262</v>
      </c>
      <c r="L56" s="108" t="s">
        <v>73</v>
      </c>
      <c r="M56" s="108"/>
      <c r="N56" s="108" t="s">
        <v>450</v>
      </c>
      <c r="O56" s="108">
        <v>54</v>
      </c>
      <c r="P56" s="108">
        <v>529736</v>
      </c>
      <c r="Q56" s="108">
        <v>178865</v>
      </c>
      <c r="R56"/>
    </row>
    <row r="57" spans="1:18" s="6" customFormat="1" ht="78.75">
      <c r="A57" s="107" t="s">
        <v>24</v>
      </c>
      <c r="B57" s="108" t="s">
        <v>17</v>
      </c>
      <c r="C57" s="102" t="s">
        <v>2052</v>
      </c>
      <c r="D57" s="102" t="s">
        <v>460</v>
      </c>
      <c r="E57" s="102" t="s">
        <v>461</v>
      </c>
      <c r="F57" s="117">
        <v>119</v>
      </c>
      <c r="G57" s="108">
        <v>119</v>
      </c>
      <c r="H57" s="108">
        <v>11</v>
      </c>
      <c r="I57" s="109">
        <v>0.5549</v>
      </c>
      <c r="J57" s="110">
        <v>42489</v>
      </c>
      <c r="K57" s="106" t="s">
        <v>462</v>
      </c>
      <c r="L57" s="102" t="s">
        <v>73</v>
      </c>
      <c r="M57" s="106" t="s">
        <v>463</v>
      </c>
      <c r="N57" s="108" t="s">
        <v>450</v>
      </c>
      <c r="O57" s="108">
        <v>55</v>
      </c>
      <c r="P57" s="112">
        <v>530321</v>
      </c>
      <c r="Q57" s="112">
        <v>181141</v>
      </c>
      <c r="R57"/>
    </row>
    <row r="58" spans="1:18" s="6" customFormat="1" ht="67.5">
      <c r="A58" s="107" t="s">
        <v>24</v>
      </c>
      <c r="B58" s="108" t="s">
        <v>17</v>
      </c>
      <c r="C58" s="102" t="s">
        <v>74</v>
      </c>
      <c r="D58" s="102" t="s">
        <v>99</v>
      </c>
      <c r="E58" s="102" t="s">
        <v>100</v>
      </c>
      <c r="F58" s="117">
        <v>39</v>
      </c>
      <c r="G58" s="108">
        <v>39</v>
      </c>
      <c r="H58" s="108">
        <v>0</v>
      </c>
      <c r="I58" s="109">
        <v>0.15</v>
      </c>
      <c r="J58" s="110">
        <v>42489</v>
      </c>
      <c r="K58" s="106" t="s">
        <v>101</v>
      </c>
      <c r="L58" s="102" t="s">
        <v>22</v>
      </c>
      <c r="M58" s="106" t="s">
        <v>2104</v>
      </c>
      <c r="N58" s="108" t="s">
        <v>450</v>
      </c>
      <c r="O58" s="108">
        <v>56</v>
      </c>
      <c r="P58" s="112">
        <v>529673</v>
      </c>
      <c r="Q58" s="112">
        <v>179046</v>
      </c>
      <c r="R58"/>
    </row>
    <row r="59" spans="1:18" s="6" customFormat="1" ht="56.25" customHeight="1">
      <c r="A59" s="107" t="s">
        <v>24</v>
      </c>
      <c r="B59" s="108" t="s">
        <v>41</v>
      </c>
      <c r="C59" s="102" t="s">
        <v>74</v>
      </c>
      <c r="D59" s="108" t="s">
        <v>1263</v>
      </c>
      <c r="E59" s="102" t="s">
        <v>1264</v>
      </c>
      <c r="F59" s="117">
        <v>11</v>
      </c>
      <c r="G59" s="108">
        <v>11</v>
      </c>
      <c r="H59" s="108">
        <v>2</v>
      </c>
      <c r="I59" s="109">
        <v>0.0575</v>
      </c>
      <c r="J59" s="116">
        <v>42489</v>
      </c>
      <c r="K59" s="106" t="s">
        <v>1291</v>
      </c>
      <c r="L59" s="108" t="s">
        <v>73</v>
      </c>
      <c r="M59" s="108"/>
      <c r="N59" s="108" t="s">
        <v>450</v>
      </c>
      <c r="O59" s="108">
        <v>57</v>
      </c>
      <c r="P59" s="108">
        <v>529688</v>
      </c>
      <c r="Q59" s="108">
        <v>181153</v>
      </c>
      <c r="R59"/>
    </row>
    <row r="60" spans="1:18" s="6" customFormat="1" ht="33.75" customHeight="1">
      <c r="A60" s="107" t="s">
        <v>24</v>
      </c>
      <c r="B60" s="108" t="s">
        <v>17</v>
      </c>
      <c r="C60" s="102" t="s">
        <v>74</v>
      </c>
      <c r="D60" s="102" t="s">
        <v>324</v>
      </c>
      <c r="E60" s="102" t="s">
        <v>325</v>
      </c>
      <c r="F60" s="117">
        <v>23</v>
      </c>
      <c r="G60" s="108">
        <v>22</v>
      </c>
      <c r="H60" s="108">
        <v>22</v>
      </c>
      <c r="I60" s="109">
        <v>0.0528</v>
      </c>
      <c r="J60" s="110">
        <v>42481</v>
      </c>
      <c r="K60" s="106" t="s">
        <v>326</v>
      </c>
      <c r="L60" s="102" t="s">
        <v>22</v>
      </c>
      <c r="M60" s="106"/>
      <c r="N60" s="108" t="s">
        <v>450</v>
      </c>
      <c r="O60" s="108">
        <v>58</v>
      </c>
      <c r="P60" s="112">
        <v>528879</v>
      </c>
      <c r="Q60" s="112">
        <v>179235</v>
      </c>
      <c r="R60"/>
    </row>
    <row r="61" spans="1:18" s="6" customFormat="1" ht="45" customHeight="1">
      <c r="A61" s="107" t="s">
        <v>24</v>
      </c>
      <c r="B61" s="108" t="s">
        <v>17</v>
      </c>
      <c r="C61" s="102" t="s">
        <v>74</v>
      </c>
      <c r="D61" s="102" t="s">
        <v>296</v>
      </c>
      <c r="E61" s="102" t="s">
        <v>297</v>
      </c>
      <c r="F61" s="117">
        <v>28</v>
      </c>
      <c r="G61" s="108">
        <v>18</v>
      </c>
      <c r="H61" s="108">
        <v>0</v>
      </c>
      <c r="I61" s="109">
        <v>0.6768</v>
      </c>
      <c r="J61" s="110">
        <v>42480</v>
      </c>
      <c r="K61" s="106" t="s">
        <v>298</v>
      </c>
      <c r="L61" s="102" t="s">
        <v>22</v>
      </c>
      <c r="M61" s="106" t="s">
        <v>299</v>
      </c>
      <c r="N61" s="108" t="s">
        <v>450</v>
      </c>
      <c r="O61" s="108">
        <v>59</v>
      </c>
      <c r="P61" s="112">
        <v>528376</v>
      </c>
      <c r="Q61" s="112">
        <v>179700</v>
      </c>
      <c r="R61"/>
    </row>
    <row r="62" spans="1:18" s="6" customFormat="1" ht="78.75" customHeight="1">
      <c r="A62" s="107" t="s">
        <v>24</v>
      </c>
      <c r="B62" s="108" t="s">
        <v>41</v>
      </c>
      <c r="C62" s="102" t="s">
        <v>74</v>
      </c>
      <c r="D62" s="102" t="s">
        <v>526</v>
      </c>
      <c r="E62" s="102" t="s">
        <v>527</v>
      </c>
      <c r="F62" s="117">
        <v>14</v>
      </c>
      <c r="G62" s="108">
        <v>10</v>
      </c>
      <c r="H62" s="108">
        <v>10</v>
      </c>
      <c r="I62" s="109">
        <v>0.0595</v>
      </c>
      <c r="J62" s="110">
        <v>42474</v>
      </c>
      <c r="K62" s="106" t="s">
        <v>528</v>
      </c>
      <c r="L62" s="102" t="s">
        <v>22</v>
      </c>
      <c r="M62" s="106"/>
      <c r="N62" s="108" t="s">
        <v>450</v>
      </c>
      <c r="O62" s="108">
        <v>60</v>
      </c>
      <c r="P62" s="112">
        <v>528606</v>
      </c>
      <c r="Q62" s="112">
        <v>180609</v>
      </c>
      <c r="R62"/>
    </row>
    <row r="63" spans="1:18" s="6" customFormat="1" ht="56.25" customHeight="1">
      <c r="A63" s="107" t="s">
        <v>24</v>
      </c>
      <c r="B63" s="108" t="s">
        <v>41</v>
      </c>
      <c r="C63" s="102" t="s">
        <v>74</v>
      </c>
      <c r="D63" s="102" t="s">
        <v>245</v>
      </c>
      <c r="E63" s="102" t="s">
        <v>246</v>
      </c>
      <c r="F63" s="117">
        <v>44</v>
      </c>
      <c r="G63" s="108">
        <v>44</v>
      </c>
      <c r="H63" s="108">
        <v>0</v>
      </c>
      <c r="I63" s="109">
        <v>0.09</v>
      </c>
      <c r="J63" s="110">
        <v>42423</v>
      </c>
      <c r="K63" s="106" t="s">
        <v>247</v>
      </c>
      <c r="L63" s="102" t="s">
        <v>22</v>
      </c>
      <c r="M63" s="106" t="s">
        <v>248</v>
      </c>
      <c r="N63" s="108" t="s">
        <v>450</v>
      </c>
      <c r="O63" s="108">
        <v>61</v>
      </c>
      <c r="P63" s="112">
        <v>528992</v>
      </c>
      <c r="Q63" s="112">
        <v>181448</v>
      </c>
      <c r="R63"/>
    </row>
    <row r="64" spans="1:18" s="6" customFormat="1" ht="67.5" customHeight="1">
      <c r="A64" s="107" t="s">
        <v>24</v>
      </c>
      <c r="B64" s="108" t="s">
        <v>41</v>
      </c>
      <c r="C64" s="102" t="s">
        <v>74</v>
      </c>
      <c r="D64" s="102" t="s">
        <v>464</v>
      </c>
      <c r="E64" s="112" t="s">
        <v>465</v>
      </c>
      <c r="F64" s="117">
        <v>79</v>
      </c>
      <c r="G64" s="117">
        <v>79</v>
      </c>
      <c r="H64" s="117">
        <v>25</v>
      </c>
      <c r="I64" s="109">
        <v>0.34</v>
      </c>
      <c r="J64" s="116">
        <v>42381</v>
      </c>
      <c r="K64" s="106" t="s">
        <v>466</v>
      </c>
      <c r="L64" s="101" t="s">
        <v>22</v>
      </c>
      <c r="M64" s="106"/>
      <c r="N64" s="108" t="s">
        <v>450</v>
      </c>
      <c r="O64" s="108">
        <v>62</v>
      </c>
      <c r="P64" s="117">
        <v>528257</v>
      </c>
      <c r="Q64" s="117">
        <v>181653</v>
      </c>
      <c r="R64"/>
    </row>
    <row r="65" spans="1:18" s="6" customFormat="1" ht="56.25" customHeight="1">
      <c r="A65" s="107" t="s">
        <v>24</v>
      </c>
      <c r="B65" s="108" t="s">
        <v>41</v>
      </c>
      <c r="C65" s="102" t="s">
        <v>74</v>
      </c>
      <c r="D65" s="102" t="s">
        <v>536</v>
      </c>
      <c r="E65" s="102" t="s">
        <v>537</v>
      </c>
      <c r="F65" s="117">
        <v>11</v>
      </c>
      <c r="G65" s="108">
        <v>11</v>
      </c>
      <c r="H65" s="108">
        <v>0</v>
      </c>
      <c r="I65" s="109">
        <v>0.0632</v>
      </c>
      <c r="J65" s="110">
        <v>42318</v>
      </c>
      <c r="K65" s="106" t="s">
        <v>538</v>
      </c>
      <c r="L65" s="102" t="s">
        <v>22</v>
      </c>
      <c r="M65" s="106" t="s">
        <v>2106</v>
      </c>
      <c r="N65" s="108" t="s">
        <v>450</v>
      </c>
      <c r="O65" s="108">
        <v>63</v>
      </c>
      <c r="P65" s="112">
        <v>527958</v>
      </c>
      <c r="Q65" s="112">
        <v>181922</v>
      </c>
      <c r="R65"/>
    </row>
    <row r="66" spans="1:18" s="6" customFormat="1" ht="56.25" customHeight="1">
      <c r="A66" s="107" t="s">
        <v>24</v>
      </c>
      <c r="B66" s="108" t="s">
        <v>41</v>
      </c>
      <c r="C66" s="102" t="s">
        <v>74</v>
      </c>
      <c r="D66" s="108" t="s">
        <v>496</v>
      </c>
      <c r="E66" s="102" t="s">
        <v>497</v>
      </c>
      <c r="F66" s="117">
        <v>22</v>
      </c>
      <c r="G66" s="108">
        <v>22</v>
      </c>
      <c r="H66" s="108">
        <v>0</v>
      </c>
      <c r="I66" s="103">
        <v>0.057</v>
      </c>
      <c r="J66" s="110">
        <v>42200</v>
      </c>
      <c r="K66" s="106" t="s">
        <v>498</v>
      </c>
      <c r="L66" s="101" t="s">
        <v>22</v>
      </c>
      <c r="M66" s="106" t="s">
        <v>499</v>
      </c>
      <c r="N66" s="108" t="s">
        <v>450</v>
      </c>
      <c r="O66" s="108">
        <v>64</v>
      </c>
      <c r="P66" s="117">
        <v>529351</v>
      </c>
      <c r="Q66" s="117">
        <v>180884</v>
      </c>
      <c r="R66"/>
    </row>
    <row r="67" spans="1:18" s="6" customFormat="1" ht="78.75" customHeight="1">
      <c r="A67" s="107" t="s">
        <v>24</v>
      </c>
      <c r="B67" s="108" t="s">
        <v>41</v>
      </c>
      <c r="C67" s="102" t="s">
        <v>74</v>
      </c>
      <c r="D67" s="108" t="s">
        <v>511</v>
      </c>
      <c r="E67" s="102" t="s">
        <v>512</v>
      </c>
      <c r="F67" s="117">
        <v>17</v>
      </c>
      <c r="G67" s="108">
        <v>15</v>
      </c>
      <c r="H67" s="108">
        <v>0</v>
      </c>
      <c r="I67" s="103">
        <v>0.0452</v>
      </c>
      <c r="J67" s="110">
        <v>42180</v>
      </c>
      <c r="K67" s="106" t="s">
        <v>513</v>
      </c>
      <c r="L67" s="101" t="s">
        <v>22</v>
      </c>
      <c r="M67" s="106" t="s">
        <v>514</v>
      </c>
      <c r="N67" s="108" t="s">
        <v>450</v>
      </c>
      <c r="O67" s="108">
        <v>65</v>
      </c>
      <c r="P67" s="117">
        <v>529032</v>
      </c>
      <c r="Q67" s="117">
        <v>181632</v>
      </c>
      <c r="R67"/>
    </row>
    <row r="68" spans="1:18" s="6" customFormat="1" ht="78.75" customHeight="1">
      <c r="A68" s="107" t="s">
        <v>24</v>
      </c>
      <c r="B68" s="108" t="s">
        <v>41</v>
      </c>
      <c r="C68" s="102" t="s">
        <v>74</v>
      </c>
      <c r="D68" s="102" t="s">
        <v>522</v>
      </c>
      <c r="E68" s="102" t="s">
        <v>523</v>
      </c>
      <c r="F68" s="117">
        <v>15</v>
      </c>
      <c r="G68" s="108">
        <v>15</v>
      </c>
      <c r="H68" s="108">
        <v>0</v>
      </c>
      <c r="I68" s="109">
        <v>0.1684</v>
      </c>
      <c r="J68" s="110">
        <v>42171</v>
      </c>
      <c r="K68" s="106" t="s">
        <v>524</v>
      </c>
      <c r="L68" s="102" t="s">
        <v>22</v>
      </c>
      <c r="M68" s="106" t="s">
        <v>525</v>
      </c>
      <c r="N68" s="108" t="s">
        <v>450</v>
      </c>
      <c r="O68" s="108">
        <v>66</v>
      </c>
      <c r="P68" s="112">
        <v>529125</v>
      </c>
      <c r="Q68" s="112">
        <v>181932</v>
      </c>
      <c r="R68"/>
    </row>
    <row r="69" spans="1:18" s="6" customFormat="1" ht="56.25" customHeight="1">
      <c r="A69" s="107" t="s">
        <v>24</v>
      </c>
      <c r="B69" s="108" t="s">
        <v>17</v>
      </c>
      <c r="C69" s="102" t="s">
        <v>74</v>
      </c>
      <c r="D69" s="108" t="s">
        <v>500</v>
      </c>
      <c r="E69" s="102" t="s">
        <v>501</v>
      </c>
      <c r="F69" s="117">
        <v>22</v>
      </c>
      <c r="G69" s="108">
        <v>19</v>
      </c>
      <c r="H69" s="108">
        <v>0</v>
      </c>
      <c r="I69" s="103">
        <v>0.2088</v>
      </c>
      <c r="J69" s="110">
        <v>42164</v>
      </c>
      <c r="K69" s="106" t="s">
        <v>502</v>
      </c>
      <c r="L69" s="101" t="s">
        <v>22</v>
      </c>
      <c r="M69" s="106"/>
      <c r="N69" s="108" t="s">
        <v>450</v>
      </c>
      <c r="O69" s="108">
        <v>67</v>
      </c>
      <c r="P69" s="117">
        <v>529836</v>
      </c>
      <c r="Q69" s="117">
        <v>180531</v>
      </c>
      <c r="R69"/>
    </row>
    <row r="70" spans="1:18" s="6" customFormat="1" ht="33.75" customHeight="1">
      <c r="A70" s="107" t="s">
        <v>24</v>
      </c>
      <c r="B70" s="102" t="s">
        <v>17</v>
      </c>
      <c r="C70" s="102" t="s">
        <v>74</v>
      </c>
      <c r="D70" s="102" t="s">
        <v>82</v>
      </c>
      <c r="E70" s="102" t="s">
        <v>83</v>
      </c>
      <c r="F70" s="112">
        <v>65</v>
      </c>
      <c r="G70" s="102">
        <v>23</v>
      </c>
      <c r="H70" s="102">
        <v>0</v>
      </c>
      <c r="I70" s="103">
        <v>0.24</v>
      </c>
      <c r="J70" s="111">
        <v>42086</v>
      </c>
      <c r="K70" s="106" t="s">
        <v>84</v>
      </c>
      <c r="L70" s="101" t="s">
        <v>22</v>
      </c>
      <c r="M70" s="106" t="s">
        <v>85</v>
      </c>
      <c r="N70" s="102" t="s">
        <v>450</v>
      </c>
      <c r="O70" s="108">
        <v>68</v>
      </c>
      <c r="P70" s="117">
        <v>529516</v>
      </c>
      <c r="Q70" s="117">
        <v>179305</v>
      </c>
      <c r="R70"/>
    </row>
    <row r="71" spans="1:18" s="6" customFormat="1" ht="45" customHeight="1">
      <c r="A71" s="107" t="s">
        <v>24</v>
      </c>
      <c r="B71" s="102" t="s">
        <v>41</v>
      </c>
      <c r="C71" s="102" t="s">
        <v>74</v>
      </c>
      <c r="D71" s="102" t="s">
        <v>515</v>
      </c>
      <c r="E71" s="102" t="s">
        <v>516</v>
      </c>
      <c r="F71" s="112">
        <v>15</v>
      </c>
      <c r="G71" s="102">
        <v>12</v>
      </c>
      <c r="H71" s="102">
        <v>0</v>
      </c>
      <c r="I71" s="103">
        <v>0.2565</v>
      </c>
      <c r="J71" s="111">
        <v>41992</v>
      </c>
      <c r="K71" s="106" t="s">
        <v>517</v>
      </c>
      <c r="L71" s="101" t="s">
        <v>22</v>
      </c>
      <c r="M71" s="106" t="s">
        <v>518</v>
      </c>
      <c r="N71" s="102" t="s">
        <v>450</v>
      </c>
      <c r="O71" s="108">
        <v>69</v>
      </c>
      <c r="P71" s="117">
        <v>528922</v>
      </c>
      <c r="Q71" s="117">
        <v>180658</v>
      </c>
      <c r="R71"/>
    </row>
    <row r="72" spans="1:17" s="13" customFormat="1" ht="67.5" customHeight="1">
      <c r="A72" s="107" t="s">
        <v>24</v>
      </c>
      <c r="B72" s="101" t="s">
        <v>17</v>
      </c>
      <c r="C72" s="102" t="s">
        <v>74</v>
      </c>
      <c r="D72" s="101" t="s">
        <v>163</v>
      </c>
      <c r="E72" s="101" t="s">
        <v>164</v>
      </c>
      <c r="F72" s="224">
        <v>259</v>
      </c>
      <c r="G72" s="102">
        <v>259</v>
      </c>
      <c r="H72" s="102">
        <v>123</v>
      </c>
      <c r="I72" s="103">
        <v>5.18</v>
      </c>
      <c r="J72" s="104">
        <v>40983</v>
      </c>
      <c r="K72" s="105" t="s">
        <v>165</v>
      </c>
      <c r="L72" s="101" t="s">
        <v>22</v>
      </c>
      <c r="M72" s="102"/>
      <c r="N72" s="102" t="s">
        <v>450</v>
      </c>
      <c r="O72" s="108">
        <v>70</v>
      </c>
      <c r="P72" s="117">
        <v>528236</v>
      </c>
      <c r="Q72" s="117">
        <v>178283</v>
      </c>
    </row>
    <row r="73" spans="1:17" s="33" customFormat="1" ht="78.75" customHeight="1">
      <c r="A73" s="107" t="s">
        <v>24</v>
      </c>
      <c r="B73" s="108" t="s">
        <v>31</v>
      </c>
      <c r="C73" s="106" t="s">
        <v>274</v>
      </c>
      <c r="D73" s="106" t="s">
        <v>1331</v>
      </c>
      <c r="E73" s="102" t="s">
        <v>1332</v>
      </c>
      <c r="F73" s="112">
        <v>10</v>
      </c>
      <c r="G73" s="102">
        <v>10</v>
      </c>
      <c r="H73" s="102">
        <v>0</v>
      </c>
      <c r="I73" s="102">
        <v>0.03</v>
      </c>
      <c r="J73" s="106"/>
      <c r="K73" s="106" t="s">
        <v>1363</v>
      </c>
      <c r="L73" s="102" t="s">
        <v>223</v>
      </c>
      <c r="M73" s="106"/>
      <c r="N73" s="102" t="s">
        <v>450</v>
      </c>
      <c r="O73" s="108">
        <v>71</v>
      </c>
      <c r="P73" s="102">
        <v>524077</v>
      </c>
      <c r="Q73" s="102">
        <v>182409</v>
      </c>
    </row>
    <row r="74" spans="1:18" s="119" customFormat="1" ht="12.75">
      <c r="A74" s="238"/>
      <c r="B74" s="236"/>
      <c r="C74" s="237"/>
      <c r="D74" s="237"/>
      <c r="E74" s="237" t="s">
        <v>2114</v>
      </c>
      <c r="F74" s="239">
        <f>SUM(F49:F73)</f>
        <v>1195</v>
      </c>
      <c r="G74" s="239">
        <f>SUM(G49:G73)</f>
        <v>1127</v>
      </c>
      <c r="H74" s="239">
        <f>SUM(H49:H73)</f>
        <v>212</v>
      </c>
      <c r="I74" s="240"/>
      <c r="J74" s="241"/>
      <c r="K74" s="242"/>
      <c r="L74" s="243"/>
      <c r="M74" s="242"/>
      <c r="N74" s="236" t="s">
        <v>450</v>
      </c>
      <c r="O74" s="236"/>
      <c r="P74" s="239"/>
      <c r="Q74" s="239"/>
      <c r="R74" s="244"/>
    </row>
    <row r="75" spans="1:17" s="33" customFormat="1" ht="90" customHeight="1">
      <c r="A75" s="107" t="s">
        <v>24</v>
      </c>
      <c r="B75" s="102" t="s">
        <v>273</v>
      </c>
      <c r="C75" s="102" t="s">
        <v>18</v>
      </c>
      <c r="D75" s="102" t="s">
        <v>2082</v>
      </c>
      <c r="E75" s="108" t="s">
        <v>1583</v>
      </c>
      <c r="F75" s="117">
        <v>18</v>
      </c>
      <c r="G75" s="108">
        <v>18</v>
      </c>
      <c r="H75" s="117">
        <v>14</v>
      </c>
      <c r="I75" s="110" t="s">
        <v>221</v>
      </c>
      <c r="J75" s="110" t="s">
        <v>221</v>
      </c>
      <c r="K75" s="106" t="s">
        <v>2083</v>
      </c>
      <c r="L75" s="106" t="s">
        <v>560</v>
      </c>
      <c r="M75" s="108" t="s">
        <v>564</v>
      </c>
      <c r="N75" s="102" t="s">
        <v>546</v>
      </c>
      <c r="O75" s="108">
        <v>72</v>
      </c>
      <c r="P75" s="112">
        <v>526094</v>
      </c>
      <c r="Q75" s="102">
        <v>181720</v>
      </c>
    </row>
    <row r="76" spans="1:17" s="33" customFormat="1" ht="33.75" customHeight="1">
      <c r="A76" s="107" t="s">
        <v>24</v>
      </c>
      <c r="B76" s="108" t="s">
        <v>31</v>
      </c>
      <c r="C76" s="102" t="s">
        <v>74</v>
      </c>
      <c r="D76" s="106" t="s">
        <v>1340</v>
      </c>
      <c r="E76" s="102" t="s">
        <v>1341</v>
      </c>
      <c r="F76" s="112">
        <v>60</v>
      </c>
      <c r="G76" s="102">
        <v>60</v>
      </c>
      <c r="H76" s="102">
        <v>19</v>
      </c>
      <c r="I76" s="102">
        <v>0.49</v>
      </c>
      <c r="J76" s="138">
        <v>43406</v>
      </c>
      <c r="K76" s="106" t="s">
        <v>1366</v>
      </c>
      <c r="L76" s="108" t="s">
        <v>73</v>
      </c>
      <c r="M76" s="106"/>
      <c r="N76" s="102" t="s">
        <v>546</v>
      </c>
      <c r="O76" s="108">
        <v>73</v>
      </c>
      <c r="P76" s="102">
        <v>526655</v>
      </c>
      <c r="Q76" s="102">
        <v>182071</v>
      </c>
    </row>
    <row r="77" spans="1:19" s="34" customFormat="1" ht="78.75" customHeight="1">
      <c r="A77" s="107" t="s">
        <v>24</v>
      </c>
      <c r="B77" s="108" t="s">
        <v>31</v>
      </c>
      <c r="C77" s="106" t="s">
        <v>74</v>
      </c>
      <c r="D77" s="106" t="s">
        <v>1342</v>
      </c>
      <c r="E77" s="102" t="s">
        <v>1343</v>
      </c>
      <c r="F77" s="112">
        <v>13</v>
      </c>
      <c r="G77" s="102">
        <v>13</v>
      </c>
      <c r="H77" s="102">
        <v>0</v>
      </c>
      <c r="I77" s="103">
        <v>0.3</v>
      </c>
      <c r="J77" s="111">
        <v>43257</v>
      </c>
      <c r="K77" s="106" t="s">
        <v>1367</v>
      </c>
      <c r="L77" s="102" t="s">
        <v>73</v>
      </c>
      <c r="M77" s="102" t="s">
        <v>2084</v>
      </c>
      <c r="N77" s="102" t="s">
        <v>546</v>
      </c>
      <c r="O77" s="108">
        <v>74</v>
      </c>
      <c r="P77" s="102">
        <v>528263</v>
      </c>
      <c r="Q77" s="102">
        <v>182162</v>
      </c>
      <c r="S77" s="33"/>
    </row>
    <row r="78" spans="1:17" s="33" customFormat="1" ht="56.25" customHeight="1">
      <c r="A78" s="107" t="s">
        <v>24</v>
      </c>
      <c r="B78" s="108" t="s">
        <v>31</v>
      </c>
      <c r="C78" s="106" t="s">
        <v>74</v>
      </c>
      <c r="D78" s="106" t="s">
        <v>1344</v>
      </c>
      <c r="E78" s="102" t="s">
        <v>1345</v>
      </c>
      <c r="F78" s="112">
        <v>28</v>
      </c>
      <c r="G78" s="102">
        <v>28</v>
      </c>
      <c r="H78" s="102">
        <v>0</v>
      </c>
      <c r="I78" s="102">
        <v>0.11</v>
      </c>
      <c r="J78" s="111">
        <v>43255</v>
      </c>
      <c r="K78" s="106" t="s">
        <v>1368</v>
      </c>
      <c r="L78" s="102" t="s">
        <v>73</v>
      </c>
      <c r="M78" s="106"/>
      <c r="N78" s="102" t="s">
        <v>546</v>
      </c>
      <c r="O78" s="108">
        <v>75</v>
      </c>
      <c r="P78" s="102">
        <v>525560</v>
      </c>
      <c r="Q78" s="102">
        <v>180748</v>
      </c>
    </row>
    <row r="79" spans="1:18" s="6" customFormat="1" ht="33.75" customHeight="1">
      <c r="A79" s="107" t="s">
        <v>24</v>
      </c>
      <c r="B79" s="108" t="s">
        <v>17</v>
      </c>
      <c r="C79" s="102" t="s">
        <v>74</v>
      </c>
      <c r="D79" s="102" t="s">
        <v>1631</v>
      </c>
      <c r="E79" s="102" t="s">
        <v>1632</v>
      </c>
      <c r="F79" s="117">
        <v>12</v>
      </c>
      <c r="G79" s="108">
        <v>12</v>
      </c>
      <c r="H79" s="108">
        <v>0</v>
      </c>
      <c r="I79" s="109">
        <v>0.02</v>
      </c>
      <c r="J79" s="116">
        <v>43215</v>
      </c>
      <c r="K79" s="106" t="s">
        <v>1633</v>
      </c>
      <c r="L79" s="102" t="s">
        <v>73</v>
      </c>
      <c r="M79" s="106"/>
      <c r="N79" s="102" t="s">
        <v>546</v>
      </c>
      <c r="O79" s="108">
        <v>76</v>
      </c>
      <c r="P79" s="112">
        <v>531119</v>
      </c>
      <c r="Q79" s="112">
        <v>181193</v>
      </c>
      <c r="R79"/>
    </row>
    <row r="80" spans="1:18" s="6" customFormat="1" ht="67.5" customHeight="1">
      <c r="A80" s="107" t="s">
        <v>24</v>
      </c>
      <c r="B80" s="108" t="s">
        <v>31</v>
      </c>
      <c r="C80" s="106" t="s">
        <v>2052</v>
      </c>
      <c r="D80" s="106" t="s">
        <v>1326</v>
      </c>
      <c r="E80" s="102" t="s">
        <v>1327</v>
      </c>
      <c r="F80" s="112">
        <v>335</v>
      </c>
      <c r="G80" s="102">
        <v>335</v>
      </c>
      <c r="H80" s="102">
        <v>64</v>
      </c>
      <c r="I80" s="102">
        <v>1.21</v>
      </c>
      <c r="J80" s="111">
        <v>43153</v>
      </c>
      <c r="K80" s="106" t="s">
        <v>1360</v>
      </c>
      <c r="L80" s="102" t="s">
        <v>22</v>
      </c>
      <c r="M80" s="106"/>
      <c r="N80" s="102" t="s">
        <v>546</v>
      </c>
      <c r="O80" s="108">
        <v>77</v>
      </c>
      <c r="P80" s="102">
        <v>526718</v>
      </c>
      <c r="Q80" s="102">
        <v>181651</v>
      </c>
      <c r="R80"/>
    </row>
    <row r="81" spans="1:18" s="6" customFormat="1" ht="90" customHeight="1">
      <c r="A81" s="107" t="s">
        <v>24</v>
      </c>
      <c r="B81" s="108" t="s">
        <v>31</v>
      </c>
      <c r="C81" s="106" t="s">
        <v>2052</v>
      </c>
      <c r="D81" s="106" t="s">
        <v>1328</v>
      </c>
      <c r="E81" s="102" t="s">
        <v>1257</v>
      </c>
      <c r="F81" s="112">
        <v>129</v>
      </c>
      <c r="G81" s="102">
        <v>129</v>
      </c>
      <c r="H81" s="102">
        <v>0</v>
      </c>
      <c r="I81" s="102">
        <v>1.45</v>
      </c>
      <c r="J81" s="111">
        <v>43040</v>
      </c>
      <c r="K81" s="106" t="s">
        <v>1361</v>
      </c>
      <c r="L81" s="102" t="s">
        <v>73</v>
      </c>
      <c r="M81" s="106"/>
      <c r="N81" s="102" t="s">
        <v>546</v>
      </c>
      <c r="O81" s="108">
        <v>78</v>
      </c>
      <c r="P81" s="102">
        <v>525780</v>
      </c>
      <c r="Q81" s="102">
        <v>181072</v>
      </c>
      <c r="R81"/>
    </row>
    <row r="82" spans="1:18" s="6" customFormat="1" ht="56.25" customHeight="1">
      <c r="A82" s="107" t="s">
        <v>24</v>
      </c>
      <c r="B82" s="108" t="s">
        <v>17</v>
      </c>
      <c r="C82" s="102" t="s">
        <v>74</v>
      </c>
      <c r="D82" s="196" t="s">
        <v>1624</v>
      </c>
      <c r="E82" s="199" t="s">
        <v>1625</v>
      </c>
      <c r="F82" s="225">
        <v>17</v>
      </c>
      <c r="G82" s="196">
        <v>17</v>
      </c>
      <c r="H82" s="196">
        <v>0</v>
      </c>
      <c r="I82" s="196">
        <v>0.077</v>
      </c>
      <c r="J82" s="197">
        <v>42880</v>
      </c>
      <c r="K82" s="106" t="s">
        <v>1626</v>
      </c>
      <c r="L82" s="102" t="s">
        <v>22</v>
      </c>
      <c r="M82" s="102"/>
      <c r="N82" s="108" t="s">
        <v>546</v>
      </c>
      <c r="O82" s="108">
        <v>79</v>
      </c>
      <c r="P82" s="112">
        <v>529622</v>
      </c>
      <c r="Q82" s="112">
        <v>179167</v>
      </c>
      <c r="R82"/>
    </row>
    <row r="83" spans="1:18" s="6" customFormat="1" ht="56.25" customHeight="1">
      <c r="A83" s="107" t="s">
        <v>24</v>
      </c>
      <c r="B83" s="108" t="s">
        <v>17</v>
      </c>
      <c r="C83" s="102" t="s">
        <v>2052</v>
      </c>
      <c r="D83" s="102" t="s">
        <v>1621</v>
      </c>
      <c r="E83" s="102" t="s">
        <v>1622</v>
      </c>
      <c r="F83" s="117">
        <v>108</v>
      </c>
      <c r="G83" s="108">
        <v>108</v>
      </c>
      <c r="H83" s="200">
        <v>0.04</v>
      </c>
      <c r="I83" s="109">
        <v>0.15</v>
      </c>
      <c r="J83" s="110">
        <v>42832</v>
      </c>
      <c r="K83" s="106" t="s">
        <v>1623</v>
      </c>
      <c r="L83" s="102" t="s">
        <v>22</v>
      </c>
      <c r="M83" s="106"/>
      <c r="N83" s="108" t="s">
        <v>546</v>
      </c>
      <c r="O83" s="108">
        <v>80</v>
      </c>
      <c r="P83" s="112">
        <v>530137</v>
      </c>
      <c r="Q83" s="112">
        <v>178998</v>
      </c>
      <c r="R83"/>
    </row>
    <row r="84" spans="1:18" s="6" customFormat="1" ht="56.25" customHeight="1">
      <c r="A84" s="107" t="s">
        <v>24</v>
      </c>
      <c r="B84" s="108" t="s">
        <v>17</v>
      </c>
      <c r="C84" s="102" t="s">
        <v>74</v>
      </c>
      <c r="D84" s="108" t="s">
        <v>1274</v>
      </c>
      <c r="E84" s="102" t="s">
        <v>1275</v>
      </c>
      <c r="F84" s="117">
        <v>13</v>
      </c>
      <c r="G84" s="108">
        <v>13</v>
      </c>
      <c r="H84" s="108">
        <v>0</v>
      </c>
      <c r="I84" s="109">
        <v>0.1216</v>
      </c>
      <c r="J84" s="116">
        <v>42780</v>
      </c>
      <c r="K84" s="106" t="s">
        <v>1295</v>
      </c>
      <c r="L84" s="108" t="s">
        <v>22</v>
      </c>
      <c r="M84" s="108" t="s">
        <v>2101</v>
      </c>
      <c r="N84" s="108" t="s">
        <v>546</v>
      </c>
      <c r="O84" s="108">
        <v>81</v>
      </c>
      <c r="P84" s="108">
        <v>529184</v>
      </c>
      <c r="Q84" s="108">
        <v>179480</v>
      </c>
      <c r="R84"/>
    </row>
    <row r="85" spans="1:18" s="6" customFormat="1" ht="67.5" customHeight="1">
      <c r="A85" s="107" t="s">
        <v>24</v>
      </c>
      <c r="B85" s="108" t="s">
        <v>31</v>
      </c>
      <c r="C85" s="102" t="s">
        <v>74</v>
      </c>
      <c r="D85" s="108" t="s">
        <v>1251</v>
      </c>
      <c r="E85" s="102" t="s">
        <v>1252</v>
      </c>
      <c r="F85" s="117">
        <v>44</v>
      </c>
      <c r="G85" s="108">
        <v>25</v>
      </c>
      <c r="H85" s="108">
        <v>44</v>
      </c>
      <c r="I85" s="109">
        <v>0.1542</v>
      </c>
      <c r="J85" s="116">
        <v>42765</v>
      </c>
      <c r="K85" s="106" t="s">
        <v>1253</v>
      </c>
      <c r="L85" s="108" t="s">
        <v>73</v>
      </c>
      <c r="M85" s="102" t="s">
        <v>2076</v>
      </c>
      <c r="N85" s="108" t="s">
        <v>546</v>
      </c>
      <c r="O85" s="108">
        <v>82</v>
      </c>
      <c r="P85" s="108">
        <v>527183</v>
      </c>
      <c r="Q85" s="108">
        <v>183489</v>
      </c>
      <c r="R85"/>
    </row>
    <row r="86" spans="1:18" s="6" customFormat="1" ht="22.5" customHeight="1">
      <c r="A86" s="107" t="s">
        <v>24</v>
      </c>
      <c r="B86" s="108" t="s">
        <v>41</v>
      </c>
      <c r="C86" s="102" t="s">
        <v>74</v>
      </c>
      <c r="D86" s="108" t="s">
        <v>1267</v>
      </c>
      <c r="E86" s="102" t="s">
        <v>1268</v>
      </c>
      <c r="F86" s="117">
        <v>36</v>
      </c>
      <c r="G86" s="108">
        <v>25</v>
      </c>
      <c r="H86" s="108">
        <v>0</v>
      </c>
      <c r="I86" s="109">
        <v>0.2384</v>
      </c>
      <c r="J86" s="116">
        <v>42726</v>
      </c>
      <c r="K86" s="106" t="s">
        <v>1292</v>
      </c>
      <c r="L86" s="108" t="s">
        <v>73</v>
      </c>
      <c r="M86" s="108"/>
      <c r="N86" s="108" t="s">
        <v>546</v>
      </c>
      <c r="O86" s="108">
        <v>83</v>
      </c>
      <c r="P86" s="108">
        <v>528793</v>
      </c>
      <c r="Q86" s="108">
        <v>180144</v>
      </c>
      <c r="R86"/>
    </row>
    <row r="87" spans="1:18" s="6" customFormat="1" ht="33.75" customHeight="1">
      <c r="A87" s="107" t="s">
        <v>24</v>
      </c>
      <c r="B87" s="108" t="s">
        <v>17</v>
      </c>
      <c r="C87" s="102" t="s">
        <v>2052</v>
      </c>
      <c r="D87" s="102" t="s">
        <v>447</v>
      </c>
      <c r="E87" s="102" t="s">
        <v>448</v>
      </c>
      <c r="F87" s="117">
        <v>207</v>
      </c>
      <c r="G87" s="108">
        <v>207</v>
      </c>
      <c r="H87" s="108">
        <v>0</v>
      </c>
      <c r="I87" s="109">
        <v>0</v>
      </c>
      <c r="J87" s="110">
        <v>42549</v>
      </c>
      <c r="K87" s="106" t="s">
        <v>449</v>
      </c>
      <c r="L87" s="102" t="s">
        <v>73</v>
      </c>
      <c r="M87" s="102" t="s">
        <v>2099</v>
      </c>
      <c r="N87" s="108" t="s">
        <v>546</v>
      </c>
      <c r="O87" s="108">
        <v>84</v>
      </c>
      <c r="P87" s="112">
        <v>530204</v>
      </c>
      <c r="Q87" s="112">
        <v>178669</v>
      </c>
      <c r="R87"/>
    </row>
    <row r="88" spans="1:18" s="6" customFormat="1" ht="45" customHeight="1">
      <c r="A88" s="107" t="s">
        <v>24</v>
      </c>
      <c r="B88" s="108" t="s">
        <v>41</v>
      </c>
      <c r="C88" s="102" t="s">
        <v>74</v>
      </c>
      <c r="D88" s="108" t="s">
        <v>1247</v>
      </c>
      <c r="E88" s="102" t="s">
        <v>1248</v>
      </c>
      <c r="F88" s="117">
        <v>21</v>
      </c>
      <c r="G88" s="108">
        <v>21</v>
      </c>
      <c r="H88" s="108">
        <v>0</v>
      </c>
      <c r="I88" s="109">
        <v>0.061</v>
      </c>
      <c r="J88" s="116">
        <v>42479</v>
      </c>
      <c r="K88" s="106" t="s">
        <v>1287</v>
      </c>
      <c r="L88" s="108" t="s">
        <v>73</v>
      </c>
      <c r="M88" s="108"/>
      <c r="N88" s="108" t="s">
        <v>546</v>
      </c>
      <c r="O88" s="108">
        <v>85</v>
      </c>
      <c r="P88" s="108">
        <v>529740</v>
      </c>
      <c r="Q88" s="108">
        <v>181191</v>
      </c>
      <c r="R88"/>
    </row>
    <row r="89" spans="1:18" s="6" customFormat="1" ht="67.5" customHeight="1">
      <c r="A89" s="107" t="s">
        <v>24</v>
      </c>
      <c r="B89" s="108" t="s">
        <v>17</v>
      </c>
      <c r="C89" s="102" t="s">
        <v>74</v>
      </c>
      <c r="D89" s="102" t="s">
        <v>259</v>
      </c>
      <c r="E89" s="102" t="s">
        <v>260</v>
      </c>
      <c r="F89" s="117">
        <v>42</v>
      </c>
      <c r="G89" s="108">
        <v>42</v>
      </c>
      <c r="H89" s="108">
        <v>9</v>
      </c>
      <c r="I89" s="109">
        <v>0.4987</v>
      </c>
      <c r="J89" s="110">
        <v>42437</v>
      </c>
      <c r="K89" s="106" t="s">
        <v>261</v>
      </c>
      <c r="L89" s="102" t="s">
        <v>22</v>
      </c>
      <c r="M89" s="106" t="s">
        <v>2096</v>
      </c>
      <c r="N89" s="108" t="s">
        <v>546</v>
      </c>
      <c r="O89" s="108">
        <v>86</v>
      </c>
      <c r="P89" s="112">
        <v>529062</v>
      </c>
      <c r="Q89" s="112">
        <v>179183</v>
      </c>
      <c r="R89"/>
    </row>
    <row r="90" spans="1:18" s="6" customFormat="1" ht="101.25" customHeight="1">
      <c r="A90" s="107" t="s">
        <v>24</v>
      </c>
      <c r="B90" s="108" t="s">
        <v>41</v>
      </c>
      <c r="C90" s="102" t="s">
        <v>74</v>
      </c>
      <c r="D90" s="102" t="s">
        <v>279</v>
      </c>
      <c r="E90" s="102" t="s">
        <v>280</v>
      </c>
      <c r="F90" s="117">
        <v>32</v>
      </c>
      <c r="G90" s="108">
        <v>32</v>
      </c>
      <c r="H90" s="108">
        <v>0</v>
      </c>
      <c r="I90" s="109">
        <v>0.09</v>
      </c>
      <c r="J90" s="110">
        <v>42395</v>
      </c>
      <c r="K90" s="106" t="s">
        <v>281</v>
      </c>
      <c r="L90" s="102" t="s">
        <v>22</v>
      </c>
      <c r="M90" s="106" t="s">
        <v>2107</v>
      </c>
      <c r="N90" s="108" t="s">
        <v>546</v>
      </c>
      <c r="O90" s="108">
        <v>87</v>
      </c>
      <c r="P90" s="112">
        <v>528859</v>
      </c>
      <c r="Q90" s="112">
        <v>180407</v>
      </c>
      <c r="R90"/>
    </row>
    <row r="91" spans="1:18" s="6" customFormat="1" ht="33.75" customHeight="1">
      <c r="A91" s="107" t="s">
        <v>24</v>
      </c>
      <c r="B91" s="108" t="s">
        <v>17</v>
      </c>
      <c r="C91" s="102" t="s">
        <v>2052</v>
      </c>
      <c r="D91" s="102" t="s">
        <v>200</v>
      </c>
      <c r="E91" s="102" t="s">
        <v>201</v>
      </c>
      <c r="F91" s="117">
        <v>110</v>
      </c>
      <c r="G91" s="108">
        <v>110</v>
      </c>
      <c r="H91" s="108">
        <v>0</v>
      </c>
      <c r="I91" s="109">
        <v>0.0329</v>
      </c>
      <c r="J91" s="110">
        <v>42349</v>
      </c>
      <c r="K91" s="106" t="s">
        <v>202</v>
      </c>
      <c r="L91" s="102" t="s">
        <v>22</v>
      </c>
      <c r="M91" s="106" t="s">
        <v>203</v>
      </c>
      <c r="N91" s="108" t="s">
        <v>546</v>
      </c>
      <c r="O91" s="108">
        <v>88</v>
      </c>
      <c r="P91" s="112">
        <v>529031</v>
      </c>
      <c r="Q91" s="112">
        <v>178941</v>
      </c>
      <c r="R91"/>
    </row>
    <row r="92" spans="1:18" s="6" customFormat="1" ht="78.75" customHeight="1">
      <c r="A92" s="107" t="s">
        <v>24</v>
      </c>
      <c r="B92" s="102" t="s">
        <v>31</v>
      </c>
      <c r="C92" s="102" t="s">
        <v>74</v>
      </c>
      <c r="D92" s="102" t="s">
        <v>310</v>
      </c>
      <c r="E92" s="102" t="s">
        <v>311</v>
      </c>
      <c r="F92" s="112">
        <v>24</v>
      </c>
      <c r="G92" s="102">
        <v>16</v>
      </c>
      <c r="H92" s="102">
        <v>0</v>
      </c>
      <c r="I92" s="103">
        <v>0.2118</v>
      </c>
      <c r="J92" s="111">
        <v>42146</v>
      </c>
      <c r="K92" s="106" t="s">
        <v>312</v>
      </c>
      <c r="L92" s="101" t="s">
        <v>22</v>
      </c>
      <c r="M92" s="106" t="s">
        <v>313</v>
      </c>
      <c r="N92" s="102" t="s">
        <v>546</v>
      </c>
      <c r="O92" s="108">
        <v>89</v>
      </c>
      <c r="P92" s="117">
        <v>527479</v>
      </c>
      <c r="Q92" s="117">
        <v>181303</v>
      </c>
      <c r="R92"/>
    </row>
    <row r="93" spans="1:18" s="6" customFormat="1" ht="56.25" customHeight="1">
      <c r="A93" s="107" t="s">
        <v>24</v>
      </c>
      <c r="B93" s="101" t="s">
        <v>31</v>
      </c>
      <c r="C93" s="102" t="s">
        <v>74</v>
      </c>
      <c r="D93" s="108" t="s">
        <v>92</v>
      </c>
      <c r="E93" s="102" t="s">
        <v>93</v>
      </c>
      <c r="F93" s="117">
        <v>41</v>
      </c>
      <c r="G93" s="108">
        <v>41</v>
      </c>
      <c r="H93" s="102">
        <v>41</v>
      </c>
      <c r="I93" s="109">
        <v>0.07</v>
      </c>
      <c r="J93" s="104">
        <v>42096</v>
      </c>
      <c r="K93" s="114" t="s">
        <v>94</v>
      </c>
      <c r="L93" s="101" t="s">
        <v>22</v>
      </c>
      <c r="M93" s="106" t="s">
        <v>2075</v>
      </c>
      <c r="N93" s="102" t="s">
        <v>546</v>
      </c>
      <c r="O93" s="108">
        <v>90</v>
      </c>
      <c r="P93" s="117">
        <v>527378</v>
      </c>
      <c r="Q93" s="117">
        <v>181657</v>
      </c>
      <c r="R93"/>
    </row>
    <row r="94" spans="1:18" s="6" customFormat="1" ht="56.25" customHeight="1">
      <c r="A94" s="107" t="s">
        <v>24</v>
      </c>
      <c r="B94" s="108" t="s">
        <v>17</v>
      </c>
      <c r="C94" s="102" t="s">
        <v>2052</v>
      </c>
      <c r="D94" s="102" t="s">
        <v>173</v>
      </c>
      <c r="E94" s="102" t="s">
        <v>174</v>
      </c>
      <c r="F94" s="117">
        <v>206</v>
      </c>
      <c r="G94" s="108">
        <v>206</v>
      </c>
      <c r="H94" s="108">
        <v>0</v>
      </c>
      <c r="I94" s="109">
        <v>1.3</v>
      </c>
      <c r="J94" s="110">
        <v>41544</v>
      </c>
      <c r="K94" s="106" t="s">
        <v>175</v>
      </c>
      <c r="L94" s="101" t="s">
        <v>22</v>
      </c>
      <c r="M94" s="106" t="s">
        <v>2095</v>
      </c>
      <c r="N94" s="108" t="s">
        <v>546</v>
      </c>
      <c r="O94" s="108">
        <v>91</v>
      </c>
      <c r="P94" s="117">
        <v>529099</v>
      </c>
      <c r="Q94" s="117">
        <v>179246</v>
      </c>
      <c r="R94"/>
    </row>
    <row r="95" spans="1:18" s="6" customFormat="1" ht="22.5" customHeight="1">
      <c r="A95" s="107" t="s">
        <v>24</v>
      </c>
      <c r="B95" s="102" t="s">
        <v>31</v>
      </c>
      <c r="C95" s="102" t="s">
        <v>74</v>
      </c>
      <c r="D95" s="102" t="s">
        <v>471</v>
      </c>
      <c r="E95" s="102" t="s">
        <v>472</v>
      </c>
      <c r="F95" s="112">
        <v>66</v>
      </c>
      <c r="G95" s="102">
        <v>57</v>
      </c>
      <c r="H95" s="102">
        <v>17</v>
      </c>
      <c r="I95" s="103">
        <v>0.27</v>
      </c>
      <c r="J95" s="111">
        <v>37927</v>
      </c>
      <c r="K95" s="106" t="s">
        <v>473</v>
      </c>
      <c r="L95" s="101" t="s">
        <v>22</v>
      </c>
      <c r="M95" s="106" t="s">
        <v>1586</v>
      </c>
      <c r="N95" s="102" t="s">
        <v>546</v>
      </c>
      <c r="O95" s="108">
        <v>92</v>
      </c>
      <c r="P95" s="117">
        <v>526625</v>
      </c>
      <c r="Q95" s="117">
        <v>183458</v>
      </c>
      <c r="R95"/>
    </row>
    <row r="96" spans="1:18" s="6" customFormat="1" ht="56.25" customHeight="1">
      <c r="A96" s="107" t="s">
        <v>24</v>
      </c>
      <c r="B96" s="102" t="s">
        <v>17</v>
      </c>
      <c r="C96" s="106" t="s">
        <v>2052</v>
      </c>
      <c r="D96" s="106" t="s">
        <v>451</v>
      </c>
      <c r="E96" s="102" t="s">
        <v>1339</v>
      </c>
      <c r="F96" s="112">
        <v>221</v>
      </c>
      <c r="G96" s="102">
        <v>221</v>
      </c>
      <c r="H96" s="102">
        <v>0</v>
      </c>
      <c r="I96" s="102">
        <v>0.46</v>
      </c>
      <c r="J96" s="106"/>
      <c r="K96" s="106" t="s">
        <v>453</v>
      </c>
      <c r="L96" s="102" t="s">
        <v>22</v>
      </c>
      <c r="M96" s="106" t="s">
        <v>2062</v>
      </c>
      <c r="N96" s="102" t="s">
        <v>546</v>
      </c>
      <c r="O96" s="108">
        <v>93</v>
      </c>
      <c r="P96" s="102">
        <v>530903</v>
      </c>
      <c r="Q96" s="102">
        <v>181246</v>
      </c>
      <c r="R96"/>
    </row>
    <row r="97" spans="1:18" s="6" customFormat="1" ht="78.75" customHeight="1">
      <c r="A97" s="107" t="s">
        <v>24</v>
      </c>
      <c r="B97" s="102" t="s">
        <v>17</v>
      </c>
      <c r="C97" s="106" t="s">
        <v>274</v>
      </c>
      <c r="D97" s="106" t="s">
        <v>1335</v>
      </c>
      <c r="E97" s="102" t="s">
        <v>1336</v>
      </c>
      <c r="F97" s="112">
        <v>30</v>
      </c>
      <c r="G97" s="102">
        <v>30</v>
      </c>
      <c r="H97" s="102">
        <v>0</v>
      </c>
      <c r="I97" s="102">
        <v>0.06</v>
      </c>
      <c r="J97" s="118"/>
      <c r="K97" s="106" t="s">
        <v>1337</v>
      </c>
      <c r="L97" s="102" t="s">
        <v>223</v>
      </c>
      <c r="M97" s="106" t="s">
        <v>2097</v>
      </c>
      <c r="N97" s="102" t="s">
        <v>546</v>
      </c>
      <c r="O97" s="108">
        <v>94</v>
      </c>
      <c r="P97" s="102">
        <v>529334</v>
      </c>
      <c r="Q97" s="102">
        <v>179140</v>
      </c>
      <c r="R97"/>
    </row>
    <row r="98" spans="1:18" s="6" customFormat="1" ht="56.25" customHeight="1">
      <c r="A98" s="107" t="s">
        <v>24</v>
      </c>
      <c r="B98" s="108" t="s">
        <v>31</v>
      </c>
      <c r="C98" s="102" t="s">
        <v>2053</v>
      </c>
      <c r="D98" s="102" t="s">
        <v>1696</v>
      </c>
      <c r="E98" s="102" t="s">
        <v>1697</v>
      </c>
      <c r="F98" s="117">
        <v>26</v>
      </c>
      <c r="G98" s="108">
        <v>26</v>
      </c>
      <c r="H98" s="108">
        <v>26</v>
      </c>
      <c r="I98" s="109">
        <v>0.99</v>
      </c>
      <c r="J98" s="108"/>
      <c r="K98" s="106" t="s">
        <v>1698</v>
      </c>
      <c r="L98" s="102" t="s">
        <v>560</v>
      </c>
      <c r="M98" s="106" t="s">
        <v>2087</v>
      </c>
      <c r="N98" s="108" t="s">
        <v>546</v>
      </c>
      <c r="O98" s="108">
        <v>95</v>
      </c>
      <c r="P98" s="112">
        <v>527242</v>
      </c>
      <c r="Q98" s="112">
        <v>182062</v>
      </c>
      <c r="R98"/>
    </row>
    <row r="99" spans="1:18" s="6" customFormat="1" ht="90" customHeight="1">
      <c r="A99" s="107" t="s">
        <v>24</v>
      </c>
      <c r="B99" s="102" t="s">
        <v>17</v>
      </c>
      <c r="C99" s="106" t="s">
        <v>274</v>
      </c>
      <c r="D99" s="106" t="s">
        <v>1348</v>
      </c>
      <c r="E99" s="102" t="s">
        <v>1349</v>
      </c>
      <c r="F99" s="112">
        <v>13</v>
      </c>
      <c r="G99" s="102">
        <v>13</v>
      </c>
      <c r="H99" s="102">
        <v>0</v>
      </c>
      <c r="I99" s="102">
        <v>0.1</v>
      </c>
      <c r="J99" s="106"/>
      <c r="K99" s="106" t="s">
        <v>1371</v>
      </c>
      <c r="L99" s="102" t="s">
        <v>223</v>
      </c>
      <c r="M99" s="106"/>
      <c r="N99" s="102" t="s">
        <v>546</v>
      </c>
      <c r="O99" s="108">
        <v>96</v>
      </c>
      <c r="P99" s="102">
        <v>527205</v>
      </c>
      <c r="Q99" s="102">
        <v>179660</v>
      </c>
      <c r="R99"/>
    </row>
    <row r="100" spans="1:18" s="6" customFormat="1" ht="45" customHeight="1">
      <c r="A100" s="107" t="s">
        <v>24</v>
      </c>
      <c r="B100" s="108" t="s">
        <v>31</v>
      </c>
      <c r="C100" s="106" t="s">
        <v>274</v>
      </c>
      <c r="D100" s="106" t="s">
        <v>1351</v>
      </c>
      <c r="E100" s="102" t="s">
        <v>1352</v>
      </c>
      <c r="F100" s="112">
        <v>11</v>
      </c>
      <c r="G100" s="102">
        <v>4</v>
      </c>
      <c r="H100" s="102">
        <v>0</v>
      </c>
      <c r="I100" s="102">
        <v>0.12</v>
      </c>
      <c r="J100" s="106"/>
      <c r="K100" s="106" t="s">
        <v>1372</v>
      </c>
      <c r="L100" s="102" t="s">
        <v>223</v>
      </c>
      <c r="M100" s="106"/>
      <c r="N100" s="102" t="s">
        <v>546</v>
      </c>
      <c r="O100" s="108">
        <v>97</v>
      </c>
      <c r="P100" s="102">
        <v>526643</v>
      </c>
      <c r="Q100" s="102">
        <v>183455</v>
      </c>
      <c r="R100"/>
    </row>
    <row r="101" spans="1:18" s="119" customFormat="1" ht="12.75">
      <c r="A101" s="237"/>
      <c r="B101" s="236"/>
      <c r="C101" s="242"/>
      <c r="D101" s="242"/>
      <c r="E101" s="237" t="s">
        <v>2117</v>
      </c>
      <c r="F101" s="245">
        <f>SUM(F75:F100)</f>
        <v>1863</v>
      </c>
      <c r="G101" s="245">
        <f>SUM(G75:G100)</f>
        <v>1809</v>
      </c>
      <c r="H101" s="245">
        <f>SUM(H75:H100)</f>
        <v>234.04000000000002</v>
      </c>
      <c r="I101" s="237"/>
      <c r="J101" s="242"/>
      <c r="K101" s="242"/>
      <c r="L101" s="237"/>
      <c r="M101" s="242"/>
      <c r="N101" s="237" t="s">
        <v>546</v>
      </c>
      <c r="O101" s="236"/>
      <c r="P101" s="237"/>
      <c r="Q101" s="237"/>
      <c r="R101" s="244"/>
    </row>
    <row r="102" spans="1:18" s="6" customFormat="1" ht="45" customHeight="1">
      <c r="A102" s="107" t="s">
        <v>24</v>
      </c>
      <c r="B102" s="108" t="s">
        <v>273</v>
      </c>
      <c r="C102" s="102" t="s">
        <v>2053</v>
      </c>
      <c r="D102" s="102" t="s">
        <v>474</v>
      </c>
      <c r="E102" s="102" t="s">
        <v>475</v>
      </c>
      <c r="F102" s="117">
        <v>55</v>
      </c>
      <c r="G102" s="102" t="s">
        <v>221</v>
      </c>
      <c r="H102" s="108">
        <v>0</v>
      </c>
      <c r="I102" s="109">
        <v>0.57</v>
      </c>
      <c r="J102" s="110" t="s">
        <v>221</v>
      </c>
      <c r="K102" s="102" t="s">
        <v>476</v>
      </c>
      <c r="L102" s="102" t="s">
        <v>560</v>
      </c>
      <c r="M102" s="101" t="s">
        <v>2081</v>
      </c>
      <c r="N102" s="108" t="s">
        <v>553</v>
      </c>
      <c r="O102" s="108">
        <v>98</v>
      </c>
      <c r="P102" s="112">
        <v>525819</v>
      </c>
      <c r="Q102" s="112">
        <v>180895</v>
      </c>
      <c r="R102"/>
    </row>
    <row r="103" spans="1:18" s="6" customFormat="1" ht="78.75" customHeight="1">
      <c r="A103" s="107" t="s">
        <v>24</v>
      </c>
      <c r="B103" s="108" t="s">
        <v>31</v>
      </c>
      <c r="C103" s="102" t="s">
        <v>74</v>
      </c>
      <c r="D103" s="102" t="s">
        <v>2088</v>
      </c>
      <c r="E103" s="102" t="s">
        <v>2089</v>
      </c>
      <c r="F103" s="117">
        <v>16</v>
      </c>
      <c r="G103" s="108">
        <v>16</v>
      </c>
      <c r="H103" s="108">
        <v>0</v>
      </c>
      <c r="I103" s="109">
        <v>0.03</v>
      </c>
      <c r="J103" s="110">
        <v>43416</v>
      </c>
      <c r="K103" s="106" t="s">
        <v>2090</v>
      </c>
      <c r="L103" s="102" t="s">
        <v>2091</v>
      </c>
      <c r="M103" s="102" t="s">
        <v>2092</v>
      </c>
      <c r="N103" s="108" t="s">
        <v>553</v>
      </c>
      <c r="O103" s="108">
        <v>99</v>
      </c>
      <c r="P103" s="112">
        <v>525438</v>
      </c>
      <c r="Q103" s="112">
        <v>181926</v>
      </c>
      <c r="R103"/>
    </row>
    <row r="104" spans="1:18" s="6" customFormat="1" ht="90" customHeight="1">
      <c r="A104" s="107" t="s">
        <v>24</v>
      </c>
      <c r="B104" s="102" t="s">
        <v>17</v>
      </c>
      <c r="C104" s="106" t="s">
        <v>74</v>
      </c>
      <c r="D104" s="106" t="s">
        <v>1347</v>
      </c>
      <c r="E104" s="102" t="s">
        <v>1259</v>
      </c>
      <c r="F104" s="112">
        <v>119</v>
      </c>
      <c r="G104" s="102">
        <v>119</v>
      </c>
      <c r="H104" s="102">
        <v>0</v>
      </c>
      <c r="I104" s="102">
        <v>5.15</v>
      </c>
      <c r="J104" s="111">
        <v>43217</v>
      </c>
      <c r="K104" s="106" t="s">
        <v>1370</v>
      </c>
      <c r="L104" s="102" t="s">
        <v>73</v>
      </c>
      <c r="M104" s="106" t="s">
        <v>1597</v>
      </c>
      <c r="N104" s="102" t="s">
        <v>553</v>
      </c>
      <c r="O104" s="108">
        <v>100</v>
      </c>
      <c r="P104" s="102">
        <v>528236</v>
      </c>
      <c r="Q104" s="102">
        <v>178283</v>
      </c>
      <c r="R104"/>
    </row>
    <row r="105" spans="1:18" s="6" customFormat="1" ht="45" customHeight="1">
      <c r="A105" s="107" t="s">
        <v>24</v>
      </c>
      <c r="B105" s="102" t="s">
        <v>41</v>
      </c>
      <c r="C105" s="106" t="s">
        <v>274</v>
      </c>
      <c r="D105" s="106" t="s">
        <v>1322</v>
      </c>
      <c r="E105" s="102" t="s">
        <v>1323</v>
      </c>
      <c r="F105" s="112">
        <v>30</v>
      </c>
      <c r="G105" s="102">
        <v>24</v>
      </c>
      <c r="H105" s="102">
        <v>0</v>
      </c>
      <c r="I105" s="102">
        <v>0.32</v>
      </c>
      <c r="J105" s="111">
        <v>43154</v>
      </c>
      <c r="K105" s="106" t="s">
        <v>1358</v>
      </c>
      <c r="L105" s="102" t="s">
        <v>73</v>
      </c>
      <c r="M105" s="106"/>
      <c r="N105" s="102" t="s">
        <v>553</v>
      </c>
      <c r="O105" s="108">
        <v>101</v>
      </c>
      <c r="P105" s="102">
        <v>528719</v>
      </c>
      <c r="Q105" s="102">
        <v>180150</v>
      </c>
      <c r="R105"/>
    </row>
    <row r="106" spans="1:18" s="6" customFormat="1" ht="56.25" customHeight="1">
      <c r="A106" s="107" t="s">
        <v>24</v>
      </c>
      <c r="B106" s="102" t="s">
        <v>17</v>
      </c>
      <c r="C106" s="106" t="s">
        <v>74</v>
      </c>
      <c r="D106" s="106" t="s">
        <v>1318</v>
      </c>
      <c r="E106" s="102" t="s">
        <v>1319</v>
      </c>
      <c r="F106" s="112">
        <v>26</v>
      </c>
      <c r="G106" s="102">
        <v>26</v>
      </c>
      <c r="H106" s="102">
        <v>0</v>
      </c>
      <c r="I106" s="102">
        <v>0.13</v>
      </c>
      <c r="J106" s="111">
        <v>43073</v>
      </c>
      <c r="K106" s="106" t="s">
        <v>1356</v>
      </c>
      <c r="L106" s="108" t="s">
        <v>73</v>
      </c>
      <c r="M106" s="106"/>
      <c r="N106" s="102" t="s">
        <v>553</v>
      </c>
      <c r="O106" s="108">
        <v>102</v>
      </c>
      <c r="P106" s="102">
        <v>530155</v>
      </c>
      <c r="Q106" s="102">
        <v>180433</v>
      </c>
      <c r="R106"/>
    </row>
    <row r="107" spans="1:18" s="6" customFormat="1" ht="22.5" customHeight="1">
      <c r="A107" s="107" t="s">
        <v>24</v>
      </c>
      <c r="B107" s="108" t="s">
        <v>31</v>
      </c>
      <c r="C107" s="102" t="s">
        <v>74</v>
      </c>
      <c r="D107" s="102" t="s">
        <v>1320</v>
      </c>
      <c r="E107" s="102" t="s">
        <v>1321</v>
      </c>
      <c r="F107" s="112">
        <v>31</v>
      </c>
      <c r="G107" s="102">
        <v>31</v>
      </c>
      <c r="H107" s="102">
        <v>0</v>
      </c>
      <c r="I107" s="102">
        <v>0.32</v>
      </c>
      <c r="J107" s="111">
        <v>42972</v>
      </c>
      <c r="K107" s="102" t="s">
        <v>1357</v>
      </c>
      <c r="L107" s="102" t="s">
        <v>22</v>
      </c>
      <c r="M107" s="102" t="s">
        <v>1578</v>
      </c>
      <c r="N107" s="102" t="s">
        <v>553</v>
      </c>
      <c r="O107" s="108">
        <v>103</v>
      </c>
      <c r="P107" s="102">
        <v>525511</v>
      </c>
      <c r="Q107" s="102">
        <v>182347</v>
      </c>
      <c r="R107"/>
    </row>
    <row r="108" spans="1:18" s="6" customFormat="1" ht="67.5" customHeight="1">
      <c r="A108" s="107" t="s">
        <v>24</v>
      </c>
      <c r="B108" s="108" t="s">
        <v>31</v>
      </c>
      <c r="C108" s="102" t="s">
        <v>74</v>
      </c>
      <c r="D108" s="196" t="s">
        <v>1306</v>
      </c>
      <c r="E108" s="196" t="s">
        <v>1244</v>
      </c>
      <c r="F108" s="225">
        <v>672</v>
      </c>
      <c r="G108" s="196">
        <v>672</v>
      </c>
      <c r="H108" s="196">
        <v>130</v>
      </c>
      <c r="I108" s="196">
        <v>1.06</v>
      </c>
      <c r="J108" s="197">
        <v>42879</v>
      </c>
      <c r="K108" s="106" t="s">
        <v>1313</v>
      </c>
      <c r="L108" s="102" t="s">
        <v>22</v>
      </c>
      <c r="M108" s="102"/>
      <c r="N108" s="108" t="s">
        <v>553</v>
      </c>
      <c r="O108" s="108">
        <v>104</v>
      </c>
      <c r="P108" s="112">
        <v>526873</v>
      </c>
      <c r="Q108" s="112">
        <v>181834</v>
      </c>
      <c r="R108"/>
    </row>
    <row r="109" spans="1:18" s="6" customFormat="1" ht="33.75" customHeight="1">
      <c r="A109" s="107" t="s">
        <v>24</v>
      </c>
      <c r="B109" s="108" t="s">
        <v>41</v>
      </c>
      <c r="C109" s="102" t="s">
        <v>74</v>
      </c>
      <c r="D109" s="108" t="s">
        <v>1240</v>
      </c>
      <c r="E109" s="102" t="s">
        <v>1241</v>
      </c>
      <c r="F109" s="117">
        <v>28</v>
      </c>
      <c r="G109" s="108">
        <v>28</v>
      </c>
      <c r="H109" s="108">
        <v>0</v>
      </c>
      <c r="I109" s="109">
        <v>0.6219</v>
      </c>
      <c r="J109" s="116">
        <v>42761</v>
      </c>
      <c r="K109" s="106" t="s">
        <v>1284</v>
      </c>
      <c r="L109" s="108" t="s">
        <v>73</v>
      </c>
      <c r="M109" s="102" t="s">
        <v>2073</v>
      </c>
      <c r="N109" s="108" t="s">
        <v>553</v>
      </c>
      <c r="O109" s="108">
        <v>105</v>
      </c>
      <c r="P109" s="108">
        <v>528481</v>
      </c>
      <c r="Q109" s="108">
        <v>180140</v>
      </c>
      <c r="R109"/>
    </row>
    <row r="110" spans="1:18" s="6" customFormat="1" ht="67.5" customHeight="1">
      <c r="A110" s="107" t="s">
        <v>24</v>
      </c>
      <c r="B110" s="102" t="s">
        <v>41</v>
      </c>
      <c r="C110" s="106" t="s">
        <v>274</v>
      </c>
      <c r="D110" s="106" t="s">
        <v>1324</v>
      </c>
      <c r="E110" s="102" t="s">
        <v>1325</v>
      </c>
      <c r="F110" s="112">
        <v>51</v>
      </c>
      <c r="G110" s="102">
        <v>11</v>
      </c>
      <c r="H110" s="102">
        <v>10</v>
      </c>
      <c r="I110" s="102">
        <v>0.84</v>
      </c>
      <c r="J110" s="106"/>
      <c r="K110" s="106" t="s">
        <v>1359</v>
      </c>
      <c r="L110" s="102" t="s">
        <v>223</v>
      </c>
      <c r="M110" s="106"/>
      <c r="N110" s="102" t="s">
        <v>553</v>
      </c>
      <c r="O110" s="108">
        <v>106</v>
      </c>
      <c r="P110" s="102">
        <v>527995</v>
      </c>
      <c r="Q110" s="102">
        <v>181468</v>
      </c>
      <c r="R110"/>
    </row>
    <row r="111" spans="1:18" s="119" customFormat="1" ht="12.75">
      <c r="A111" s="237"/>
      <c r="B111" s="236"/>
      <c r="C111" s="242"/>
      <c r="D111" s="242"/>
      <c r="E111" s="237" t="s">
        <v>2115</v>
      </c>
      <c r="F111" s="245">
        <f>SUM(F102:F110)</f>
        <v>1028</v>
      </c>
      <c r="G111" s="245">
        <f>SUM(G102:G110)</f>
        <v>927</v>
      </c>
      <c r="H111" s="245">
        <f>SUM(H102:H110)</f>
        <v>140</v>
      </c>
      <c r="I111" s="237"/>
      <c r="J111" s="242"/>
      <c r="K111" s="242"/>
      <c r="L111" s="237"/>
      <c r="M111" s="242"/>
      <c r="N111" s="237" t="s">
        <v>553</v>
      </c>
      <c r="O111" s="236"/>
      <c r="P111" s="237"/>
      <c r="Q111" s="237"/>
      <c r="R111" s="244"/>
    </row>
    <row r="112" spans="1:18" s="6" customFormat="1" ht="67.5" customHeight="1">
      <c r="A112" s="107" t="s">
        <v>24</v>
      </c>
      <c r="B112" s="108" t="s">
        <v>17</v>
      </c>
      <c r="C112" s="102" t="s">
        <v>2036</v>
      </c>
      <c r="D112" s="102" t="s">
        <v>221</v>
      </c>
      <c r="E112" s="102" t="s">
        <v>550</v>
      </c>
      <c r="F112" s="117">
        <v>750</v>
      </c>
      <c r="G112" s="108">
        <v>414</v>
      </c>
      <c r="H112" s="108">
        <v>342</v>
      </c>
      <c r="I112" s="109">
        <v>1.86</v>
      </c>
      <c r="J112" s="108" t="s">
        <v>221</v>
      </c>
      <c r="K112" s="106" t="s">
        <v>2063</v>
      </c>
      <c r="L112" s="102" t="s">
        <v>560</v>
      </c>
      <c r="M112" s="106"/>
      <c r="N112" s="108" t="s">
        <v>585</v>
      </c>
      <c r="O112" s="108">
        <v>107</v>
      </c>
      <c r="P112" s="112">
        <v>528574</v>
      </c>
      <c r="Q112" s="112">
        <v>178336</v>
      </c>
      <c r="R112"/>
    </row>
    <row r="113" spans="1:18" s="6" customFormat="1" ht="45">
      <c r="A113" s="107" t="s">
        <v>24</v>
      </c>
      <c r="B113" s="108" t="s">
        <v>31</v>
      </c>
      <c r="C113" s="102" t="s">
        <v>18</v>
      </c>
      <c r="D113" s="102" t="s">
        <v>1589</v>
      </c>
      <c r="E113" s="102" t="s">
        <v>559</v>
      </c>
      <c r="F113" s="117">
        <v>168</v>
      </c>
      <c r="G113" s="108">
        <v>154</v>
      </c>
      <c r="H113" s="108">
        <v>62</v>
      </c>
      <c r="I113" s="109">
        <v>0.5</v>
      </c>
      <c r="J113" s="108" t="s">
        <v>221</v>
      </c>
      <c r="K113" s="106" t="s">
        <v>1590</v>
      </c>
      <c r="L113" s="102" t="s">
        <v>223</v>
      </c>
      <c r="M113" s="106"/>
      <c r="N113" s="108" t="s">
        <v>585</v>
      </c>
      <c r="O113" s="108">
        <v>108</v>
      </c>
      <c r="P113" s="112">
        <v>526942</v>
      </c>
      <c r="Q113" s="112">
        <v>182164</v>
      </c>
      <c r="R113"/>
    </row>
    <row r="114" spans="1:18" s="6" customFormat="1" ht="22.5" customHeight="1">
      <c r="A114" s="107" t="s">
        <v>24</v>
      </c>
      <c r="B114" s="108" t="s">
        <v>31</v>
      </c>
      <c r="C114" s="102" t="s">
        <v>561</v>
      </c>
      <c r="D114" s="102" t="s">
        <v>221</v>
      </c>
      <c r="E114" s="102"/>
      <c r="F114" s="117">
        <v>150</v>
      </c>
      <c r="G114" s="108">
        <v>150</v>
      </c>
      <c r="H114" s="108" t="s">
        <v>2094</v>
      </c>
      <c r="I114" s="109" t="s">
        <v>221</v>
      </c>
      <c r="J114" s="108" t="s">
        <v>221</v>
      </c>
      <c r="K114" s="106"/>
      <c r="L114" s="102" t="s">
        <v>560</v>
      </c>
      <c r="M114" s="106" t="s">
        <v>564</v>
      </c>
      <c r="N114" s="108" t="s">
        <v>585</v>
      </c>
      <c r="O114" s="108"/>
      <c r="P114" s="112"/>
      <c r="Q114" s="112"/>
      <c r="R114"/>
    </row>
    <row r="115" spans="1:18" s="6" customFormat="1" ht="45" customHeight="1">
      <c r="A115" s="107" t="s">
        <v>24</v>
      </c>
      <c r="B115" s="108" t="s">
        <v>17</v>
      </c>
      <c r="C115" s="102" t="s">
        <v>2036</v>
      </c>
      <c r="D115" s="102" t="s">
        <v>221</v>
      </c>
      <c r="E115" s="102" t="s">
        <v>582</v>
      </c>
      <c r="F115" s="117">
        <v>150</v>
      </c>
      <c r="G115" s="108">
        <v>150</v>
      </c>
      <c r="H115" s="108" t="s">
        <v>2094</v>
      </c>
      <c r="I115" s="109">
        <v>1.67</v>
      </c>
      <c r="J115" s="108" t="s">
        <v>221</v>
      </c>
      <c r="K115" s="106" t="s">
        <v>583</v>
      </c>
      <c r="L115" s="102" t="s">
        <v>560</v>
      </c>
      <c r="M115" s="106" t="s">
        <v>584</v>
      </c>
      <c r="N115" s="108" t="s">
        <v>585</v>
      </c>
      <c r="O115" s="108">
        <v>110</v>
      </c>
      <c r="P115" s="112">
        <v>530095</v>
      </c>
      <c r="Q115" s="112">
        <v>178673</v>
      </c>
      <c r="R115"/>
    </row>
    <row r="116" spans="1:18" s="6" customFormat="1" ht="146.25" customHeight="1">
      <c r="A116" s="107" t="s">
        <v>24</v>
      </c>
      <c r="B116" s="108" t="s">
        <v>41</v>
      </c>
      <c r="C116" s="102" t="s">
        <v>74</v>
      </c>
      <c r="D116" s="196" t="s">
        <v>1606</v>
      </c>
      <c r="E116" s="102" t="s">
        <v>1640</v>
      </c>
      <c r="F116" s="117">
        <v>31</v>
      </c>
      <c r="G116" s="108">
        <v>25</v>
      </c>
      <c r="H116" s="102" t="s">
        <v>2094</v>
      </c>
      <c r="I116" s="109">
        <v>0.0453</v>
      </c>
      <c r="J116" s="197">
        <v>42943</v>
      </c>
      <c r="K116" s="106" t="s">
        <v>1641</v>
      </c>
      <c r="L116" s="102" t="s">
        <v>73</v>
      </c>
      <c r="M116" s="102"/>
      <c r="N116" s="108" t="s">
        <v>585</v>
      </c>
      <c r="O116" s="108">
        <v>111</v>
      </c>
      <c r="P116" s="196">
        <v>528898</v>
      </c>
      <c r="Q116" s="196">
        <v>182006</v>
      </c>
      <c r="R116"/>
    </row>
    <row r="117" spans="1:18" s="6" customFormat="1" ht="45" customHeight="1">
      <c r="A117" s="107" t="s">
        <v>24</v>
      </c>
      <c r="B117" s="108" t="s">
        <v>17</v>
      </c>
      <c r="C117" s="102" t="s">
        <v>74</v>
      </c>
      <c r="D117" s="102" t="s">
        <v>345</v>
      </c>
      <c r="E117" s="102" t="s">
        <v>346</v>
      </c>
      <c r="F117" s="117">
        <v>21</v>
      </c>
      <c r="G117" s="108">
        <v>21</v>
      </c>
      <c r="H117" s="108">
        <v>6</v>
      </c>
      <c r="I117" s="109">
        <v>0.047</v>
      </c>
      <c r="J117" s="110">
        <v>42489</v>
      </c>
      <c r="K117" s="106" t="s">
        <v>347</v>
      </c>
      <c r="L117" s="102" t="s">
        <v>73</v>
      </c>
      <c r="M117" s="106" t="s">
        <v>2100</v>
      </c>
      <c r="N117" s="108" t="s">
        <v>585</v>
      </c>
      <c r="O117" s="108">
        <v>112</v>
      </c>
      <c r="P117" s="112">
        <v>529801</v>
      </c>
      <c r="Q117" s="112">
        <v>179224</v>
      </c>
      <c r="R117"/>
    </row>
    <row r="118" spans="1:18" s="6" customFormat="1" ht="33.75" customHeight="1">
      <c r="A118" s="107" t="s">
        <v>24</v>
      </c>
      <c r="B118" s="101" t="s">
        <v>17</v>
      </c>
      <c r="C118" s="102" t="s">
        <v>2052</v>
      </c>
      <c r="D118" s="101" t="s">
        <v>457</v>
      </c>
      <c r="E118" s="101" t="s">
        <v>458</v>
      </c>
      <c r="F118" s="224">
        <v>112</v>
      </c>
      <c r="G118" s="102">
        <v>112</v>
      </c>
      <c r="H118" s="102">
        <v>35</v>
      </c>
      <c r="I118" s="103">
        <v>0.45</v>
      </c>
      <c r="J118" s="104">
        <v>42487</v>
      </c>
      <c r="K118" s="105" t="s">
        <v>459</v>
      </c>
      <c r="L118" s="101" t="s">
        <v>73</v>
      </c>
      <c r="M118" s="102" t="s">
        <v>2102</v>
      </c>
      <c r="N118" s="102" t="s">
        <v>585</v>
      </c>
      <c r="O118" s="108">
        <v>113</v>
      </c>
      <c r="P118" s="117">
        <v>529654</v>
      </c>
      <c r="Q118" s="117">
        <v>179483</v>
      </c>
      <c r="R118"/>
    </row>
    <row r="119" spans="1:18" s="6" customFormat="1" ht="22.5" customHeight="1">
      <c r="A119" s="107" t="s">
        <v>24</v>
      </c>
      <c r="B119" s="108" t="s">
        <v>41</v>
      </c>
      <c r="C119" s="102" t="s">
        <v>2052</v>
      </c>
      <c r="D119" s="102" t="s">
        <v>566</v>
      </c>
      <c r="E119" s="102" t="s">
        <v>567</v>
      </c>
      <c r="F119" s="117">
        <v>92</v>
      </c>
      <c r="G119" s="108">
        <v>92</v>
      </c>
      <c r="H119" s="108">
        <v>0</v>
      </c>
      <c r="I119" s="109">
        <v>1.51</v>
      </c>
      <c r="J119" s="110">
        <v>42478</v>
      </c>
      <c r="K119" s="106" t="s">
        <v>568</v>
      </c>
      <c r="L119" s="102" t="s">
        <v>22</v>
      </c>
      <c r="M119" s="106" t="s">
        <v>569</v>
      </c>
      <c r="N119" s="108" t="s">
        <v>585</v>
      </c>
      <c r="O119" s="108">
        <v>114</v>
      </c>
      <c r="P119" s="112">
        <v>529562</v>
      </c>
      <c r="Q119" s="112">
        <v>181283</v>
      </c>
      <c r="R119"/>
    </row>
    <row r="120" spans="1:18" s="6" customFormat="1" ht="67.5" customHeight="1">
      <c r="A120" s="107" t="s">
        <v>24</v>
      </c>
      <c r="B120" s="108" t="s">
        <v>41</v>
      </c>
      <c r="C120" s="102" t="s">
        <v>74</v>
      </c>
      <c r="D120" s="102" t="s">
        <v>575</v>
      </c>
      <c r="E120" s="102" t="s">
        <v>576</v>
      </c>
      <c r="F120" s="117">
        <v>30</v>
      </c>
      <c r="G120" s="108">
        <v>24</v>
      </c>
      <c r="H120" s="108">
        <v>0</v>
      </c>
      <c r="I120" s="109">
        <v>0.2796</v>
      </c>
      <c r="J120" s="110">
        <v>42437</v>
      </c>
      <c r="K120" s="106" t="s">
        <v>577</v>
      </c>
      <c r="L120" s="102" t="s">
        <v>22</v>
      </c>
      <c r="M120" s="106" t="s">
        <v>2108</v>
      </c>
      <c r="N120" s="108" t="s">
        <v>585</v>
      </c>
      <c r="O120" s="108">
        <v>115</v>
      </c>
      <c r="P120" s="112">
        <v>528466</v>
      </c>
      <c r="Q120" s="112">
        <v>180357</v>
      </c>
      <c r="R120"/>
    </row>
    <row r="121" spans="1:18" s="6" customFormat="1" ht="90">
      <c r="A121" s="107" t="s">
        <v>24</v>
      </c>
      <c r="B121" s="108" t="s">
        <v>17</v>
      </c>
      <c r="C121" s="102" t="s">
        <v>18</v>
      </c>
      <c r="D121" s="102" t="s">
        <v>1684</v>
      </c>
      <c r="E121" s="102" t="s">
        <v>1685</v>
      </c>
      <c r="F121" s="117">
        <v>1295</v>
      </c>
      <c r="G121" s="108">
        <v>189</v>
      </c>
      <c r="H121" s="108">
        <v>0</v>
      </c>
      <c r="I121" s="109">
        <v>2.69</v>
      </c>
      <c r="J121" s="108"/>
      <c r="K121" s="106" t="s">
        <v>1686</v>
      </c>
      <c r="L121" s="102" t="s">
        <v>560</v>
      </c>
      <c r="M121" s="106" t="s">
        <v>2105</v>
      </c>
      <c r="N121" s="108" t="s">
        <v>585</v>
      </c>
      <c r="O121" s="108">
        <v>116</v>
      </c>
      <c r="P121" s="112">
        <v>529557</v>
      </c>
      <c r="Q121" s="112">
        <v>178050</v>
      </c>
      <c r="R121"/>
    </row>
    <row r="122" spans="1:18" s="6" customFormat="1" ht="157.5" customHeight="1">
      <c r="A122" s="107" t="s">
        <v>24</v>
      </c>
      <c r="B122" s="108" t="s">
        <v>31</v>
      </c>
      <c r="C122" s="102" t="s">
        <v>2053</v>
      </c>
      <c r="D122" s="102" t="s">
        <v>1687</v>
      </c>
      <c r="E122" s="102" t="s">
        <v>1715</v>
      </c>
      <c r="F122" s="117">
        <v>426</v>
      </c>
      <c r="G122" s="108">
        <v>426</v>
      </c>
      <c r="H122" s="108">
        <v>67</v>
      </c>
      <c r="I122" s="109">
        <v>0.57</v>
      </c>
      <c r="J122" s="108"/>
      <c r="K122" s="106" t="s">
        <v>1689</v>
      </c>
      <c r="L122" s="102" t="s">
        <v>560</v>
      </c>
      <c r="M122" s="106"/>
      <c r="N122" s="108" t="s">
        <v>585</v>
      </c>
      <c r="O122" s="108">
        <v>117</v>
      </c>
      <c r="P122" s="112">
        <v>526946</v>
      </c>
      <c r="Q122" s="112">
        <v>181624</v>
      </c>
      <c r="R122"/>
    </row>
    <row r="123" spans="1:18" s="6" customFormat="1" ht="67.5" customHeight="1">
      <c r="A123" s="107" t="s">
        <v>24</v>
      </c>
      <c r="B123" s="108" t="s">
        <v>31</v>
      </c>
      <c r="C123" s="102" t="s">
        <v>2059</v>
      </c>
      <c r="D123" s="102" t="s">
        <v>221</v>
      </c>
      <c r="E123" s="102" t="s">
        <v>2126</v>
      </c>
      <c r="F123" s="117">
        <v>350</v>
      </c>
      <c r="G123" s="108">
        <v>190</v>
      </c>
      <c r="H123" s="102" t="s">
        <v>2094</v>
      </c>
      <c r="I123" s="109">
        <v>0.97</v>
      </c>
      <c r="J123" s="108"/>
      <c r="K123" s="106" t="s">
        <v>1511</v>
      </c>
      <c r="L123" s="102" t="s">
        <v>560</v>
      </c>
      <c r="M123" s="106"/>
      <c r="N123" s="108" t="s">
        <v>585</v>
      </c>
      <c r="O123" s="108">
        <v>118</v>
      </c>
      <c r="P123" s="195">
        <v>526958</v>
      </c>
      <c r="Q123" s="195">
        <v>181923</v>
      </c>
      <c r="R123"/>
    </row>
    <row r="124" spans="1:18" s="6" customFormat="1" ht="191.25" customHeight="1">
      <c r="A124" s="107" t="s">
        <v>24</v>
      </c>
      <c r="B124" s="108" t="s">
        <v>31</v>
      </c>
      <c r="C124" s="102" t="s">
        <v>2053</v>
      </c>
      <c r="D124" s="102" t="s">
        <v>1690</v>
      </c>
      <c r="E124" s="102" t="s">
        <v>1330</v>
      </c>
      <c r="F124" s="117">
        <v>216</v>
      </c>
      <c r="G124" s="108">
        <v>178</v>
      </c>
      <c r="H124" s="108">
        <v>32</v>
      </c>
      <c r="I124" s="109">
        <v>0.36</v>
      </c>
      <c r="J124" s="108"/>
      <c r="K124" s="106" t="s">
        <v>1691</v>
      </c>
      <c r="L124" s="102" t="s">
        <v>560</v>
      </c>
      <c r="M124" s="106"/>
      <c r="N124" s="108" t="s">
        <v>585</v>
      </c>
      <c r="O124" s="108">
        <v>119</v>
      </c>
      <c r="P124" s="112">
        <v>526836</v>
      </c>
      <c r="Q124" s="112">
        <v>181771</v>
      </c>
      <c r="R124"/>
    </row>
    <row r="125" spans="1:18" s="6" customFormat="1" ht="67.5" customHeight="1">
      <c r="A125" s="107" t="s">
        <v>24</v>
      </c>
      <c r="B125" s="108" t="s">
        <v>31</v>
      </c>
      <c r="C125" s="102" t="s">
        <v>2059</v>
      </c>
      <c r="D125" s="102" t="s">
        <v>221</v>
      </c>
      <c r="E125" s="102" t="s">
        <v>1509</v>
      </c>
      <c r="F125" s="117">
        <v>160</v>
      </c>
      <c r="G125" s="108">
        <v>83</v>
      </c>
      <c r="H125" s="102" t="s">
        <v>2094</v>
      </c>
      <c r="I125" s="109">
        <v>0.4</v>
      </c>
      <c r="J125" s="108"/>
      <c r="K125" s="106" t="s">
        <v>1510</v>
      </c>
      <c r="L125" s="102" t="s">
        <v>560</v>
      </c>
      <c r="M125" s="106"/>
      <c r="N125" s="108" t="s">
        <v>585</v>
      </c>
      <c r="O125" s="108">
        <v>120</v>
      </c>
      <c r="P125" s="195">
        <v>527280</v>
      </c>
      <c r="Q125" s="195">
        <v>182292</v>
      </c>
      <c r="R125"/>
    </row>
    <row r="126" spans="1:18" s="6" customFormat="1" ht="67.5" customHeight="1">
      <c r="A126" s="107" t="s">
        <v>24</v>
      </c>
      <c r="B126" s="108" t="s">
        <v>31</v>
      </c>
      <c r="C126" s="102" t="s">
        <v>18</v>
      </c>
      <c r="D126" s="102" t="s">
        <v>1663</v>
      </c>
      <c r="E126" s="102" t="s">
        <v>1705</v>
      </c>
      <c r="F126" s="117">
        <v>94</v>
      </c>
      <c r="G126" s="108">
        <v>67</v>
      </c>
      <c r="H126" s="108">
        <v>12</v>
      </c>
      <c r="I126" s="109">
        <v>0.41</v>
      </c>
      <c r="J126" s="108"/>
      <c r="K126" s="106" t="s">
        <v>1665</v>
      </c>
      <c r="L126" s="102" t="s">
        <v>560</v>
      </c>
      <c r="M126" s="106"/>
      <c r="N126" s="108" t="s">
        <v>585</v>
      </c>
      <c r="O126" s="108">
        <v>121</v>
      </c>
      <c r="P126" s="112">
        <v>525861</v>
      </c>
      <c r="Q126" s="112">
        <v>181008</v>
      </c>
      <c r="R126"/>
    </row>
    <row r="127" spans="1:18" s="6" customFormat="1" ht="56.25" customHeight="1">
      <c r="A127" s="107" t="s">
        <v>24</v>
      </c>
      <c r="B127" s="108" t="s">
        <v>17</v>
      </c>
      <c r="C127" s="102" t="s">
        <v>18</v>
      </c>
      <c r="D127" s="102" t="s">
        <v>1702</v>
      </c>
      <c r="E127" s="102" t="s">
        <v>1703</v>
      </c>
      <c r="F127" s="117">
        <v>86</v>
      </c>
      <c r="G127" s="108">
        <v>86</v>
      </c>
      <c r="H127" s="108">
        <v>86</v>
      </c>
      <c r="I127" s="109">
        <v>0.28</v>
      </c>
      <c r="J127" s="108"/>
      <c r="K127" s="106" t="s">
        <v>1704</v>
      </c>
      <c r="L127" s="102" t="s">
        <v>560</v>
      </c>
      <c r="M127" s="106" t="s">
        <v>2103</v>
      </c>
      <c r="N127" s="108" t="s">
        <v>585</v>
      </c>
      <c r="O127" s="108">
        <v>122</v>
      </c>
      <c r="P127" s="117">
        <v>529235</v>
      </c>
      <c r="Q127" s="117">
        <v>179319</v>
      </c>
      <c r="R127"/>
    </row>
    <row r="128" spans="1:18" s="6" customFormat="1" ht="56.25" customHeight="1">
      <c r="A128" s="107" t="s">
        <v>24</v>
      </c>
      <c r="B128" s="108" t="s">
        <v>31</v>
      </c>
      <c r="C128" s="102" t="s">
        <v>2053</v>
      </c>
      <c r="D128" s="102" t="s">
        <v>1699</v>
      </c>
      <c r="E128" s="102" t="s">
        <v>1723</v>
      </c>
      <c r="F128" s="117">
        <v>49</v>
      </c>
      <c r="G128" s="108">
        <v>49</v>
      </c>
      <c r="H128" s="108">
        <v>0</v>
      </c>
      <c r="I128" s="109">
        <v>0.26</v>
      </c>
      <c r="J128" s="108"/>
      <c r="K128" s="106" t="s">
        <v>1701</v>
      </c>
      <c r="L128" s="102" t="s">
        <v>560</v>
      </c>
      <c r="M128" s="106" t="s">
        <v>2080</v>
      </c>
      <c r="N128" s="108" t="s">
        <v>585</v>
      </c>
      <c r="O128" s="108">
        <v>123</v>
      </c>
      <c r="P128" s="112">
        <v>527306</v>
      </c>
      <c r="Q128" s="112">
        <v>181934</v>
      </c>
      <c r="R128"/>
    </row>
    <row r="129" spans="1:17" s="24" customFormat="1" ht="123.75" customHeight="1">
      <c r="A129" s="107" t="s">
        <v>24</v>
      </c>
      <c r="B129" s="108" t="s">
        <v>31</v>
      </c>
      <c r="C129" s="102" t="s">
        <v>18</v>
      </c>
      <c r="D129" s="102" t="s">
        <v>1670</v>
      </c>
      <c r="E129" s="102" t="s">
        <v>1708</v>
      </c>
      <c r="F129" s="117">
        <v>19</v>
      </c>
      <c r="G129" s="108">
        <v>9</v>
      </c>
      <c r="H129" s="108">
        <v>0</v>
      </c>
      <c r="I129" s="109">
        <v>0.06</v>
      </c>
      <c r="J129" s="108"/>
      <c r="K129" s="106" t="s">
        <v>1672</v>
      </c>
      <c r="L129" s="102" t="s">
        <v>560</v>
      </c>
      <c r="M129" s="106"/>
      <c r="N129" s="108" t="s">
        <v>585</v>
      </c>
      <c r="O129" s="108">
        <v>124</v>
      </c>
      <c r="P129" s="112">
        <v>524659</v>
      </c>
      <c r="Q129" s="112">
        <v>182248</v>
      </c>
    </row>
    <row r="130" spans="1:17" s="24" customFormat="1" ht="33.75" customHeight="1">
      <c r="A130" s="107" t="s">
        <v>24</v>
      </c>
      <c r="B130" s="201" t="s">
        <v>31</v>
      </c>
      <c r="C130" s="102" t="s">
        <v>18</v>
      </c>
      <c r="D130" s="202" t="s">
        <v>1673</v>
      </c>
      <c r="E130" s="202" t="s">
        <v>1710</v>
      </c>
      <c r="F130" s="226">
        <v>12</v>
      </c>
      <c r="G130" s="201">
        <v>12</v>
      </c>
      <c r="H130" s="201">
        <v>12</v>
      </c>
      <c r="I130" s="203">
        <v>0.65</v>
      </c>
      <c r="J130" s="201"/>
      <c r="K130" s="204" t="s">
        <v>1675</v>
      </c>
      <c r="L130" s="202" t="s">
        <v>560</v>
      </c>
      <c r="M130" s="204"/>
      <c r="N130" s="201" t="s">
        <v>585</v>
      </c>
      <c r="O130" s="108">
        <v>125</v>
      </c>
      <c r="P130" s="205">
        <v>526967</v>
      </c>
      <c r="Q130" s="205">
        <v>182656</v>
      </c>
    </row>
    <row r="131" spans="1:15" s="119" customFormat="1" ht="12.75">
      <c r="A131" s="246"/>
      <c r="B131" s="246"/>
      <c r="C131" s="247"/>
      <c r="D131" s="247"/>
      <c r="E131" s="237" t="s">
        <v>2116</v>
      </c>
      <c r="F131" s="248">
        <f>SUM(F112:F130)</f>
        <v>4211</v>
      </c>
      <c r="G131" s="248">
        <f>SUM(G112:G130)</f>
        <v>2431</v>
      </c>
      <c r="H131" s="248">
        <f>SUM(H112:H130)</f>
        <v>654</v>
      </c>
      <c r="I131" s="249"/>
      <c r="J131" s="250"/>
      <c r="K131" s="251"/>
      <c r="L131" s="247"/>
      <c r="M131" s="251"/>
      <c r="N131" s="246" t="s">
        <v>585</v>
      </c>
      <c r="O131" s="247"/>
    </row>
    <row r="132" spans="1:15" s="6" customFormat="1" ht="11.25">
      <c r="A132" s="24"/>
      <c r="B132" s="24"/>
      <c r="C132" s="14"/>
      <c r="D132" s="24"/>
      <c r="F132" s="24"/>
      <c r="G132" s="24"/>
      <c r="H132" s="24"/>
      <c r="I132" s="36"/>
      <c r="J132" s="75"/>
      <c r="K132" s="37"/>
      <c r="L132" s="24"/>
      <c r="M132" s="79"/>
      <c r="N132" s="24"/>
      <c r="O132" s="24"/>
    </row>
    <row r="133" spans="1:17" s="119" customFormat="1" ht="12.75">
      <c r="A133" s="247"/>
      <c r="B133" s="247"/>
      <c r="C133" s="247"/>
      <c r="D133" s="247"/>
      <c r="E133" s="247" t="s">
        <v>2118</v>
      </c>
      <c r="F133" s="255">
        <f>SUM(F131,F111,F101,F74,F48)</f>
        <v>10758</v>
      </c>
      <c r="G133" s="255">
        <f>SUM(G131,G111,G101,G74,G48)</f>
        <v>8389</v>
      </c>
      <c r="H133" s="255">
        <f>SUM(H131,H111,H101,H74,H48)</f>
        <v>1789.04</v>
      </c>
      <c r="I133" s="252"/>
      <c r="J133" s="253"/>
      <c r="K133" s="251"/>
      <c r="L133" s="254"/>
      <c r="M133" s="251"/>
      <c r="N133" s="247"/>
      <c r="O133" s="247"/>
      <c r="Q133" s="120"/>
    </row>
    <row r="134" spans="1:17" s="22" customFormat="1" ht="11.25">
      <c r="A134" s="24"/>
      <c r="B134" s="24"/>
      <c r="C134" s="14"/>
      <c r="D134" s="24"/>
      <c r="E134" s="14"/>
      <c r="F134" s="24"/>
      <c r="G134" s="24"/>
      <c r="H134" s="24"/>
      <c r="I134" s="36"/>
      <c r="J134" s="75"/>
      <c r="K134" s="37"/>
      <c r="L134" s="24"/>
      <c r="M134" s="79"/>
      <c r="N134" s="24"/>
      <c r="O134" s="24"/>
      <c r="P134" s="6"/>
      <c r="Q134" s="6"/>
    </row>
    <row r="135" spans="1:15" s="119" customFormat="1" ht="22.5" customHeight="1">
      <c r="A135" s="14"/>
      <c r="B135" s="24"/>
      <c r="C135" s="37"/>
      <c r="D135" s="14"/>
      <c r="E135" s="14"/>
      <c r="F135" s="14"/>
      <c r="G135" s="14"/>
      <c r="H135" s="14"/>
      <c r="I135" s="14"/>
      <c r="J135" s="37"/>
      <c r="K135" s="37"/>
      <c r="L135" s="37"/>
      <c r="M135" s="37"/>
      <c r="N135" s="14"/>
      <c r="O135" s="14"/>
    </row>
    <row r="136" spans="1:15" s="119" customFormat="1" ht="22.5" customHeight="1">
      <c r="A136" s="63"/>
      <c r="B136" s="35"/>
      <c r="C136" s="231"/>
      <c r="D136" s="63"/>
      <c r="E136" s="63"/>
      <c r="F136" s="63"/>
      <c r="G136" s="63"/>
      <c r="H136" s="63"/>
      <c r="I136" s="63"/>
      <c r="J136" s="231"/>
      <c r="K136" s="231"/>
      <c r="L136" s="231"/>
      <c r="M136" s="231"/>
      <c r="N136" s="63"/>
      <c r="O136" s="63"/>
    </row>
    <row r="137" spans="1:15" s="6" customFormat="1" ht="11.25">
      <c r="A137" s="14"/>
      <c r="B137" s="24"/>
      <c r="C137" s="37"/>
      <c r="D137" s="14"/>
      <c r="E137" s="14"/>
      <c r="F137" s="14"/>
      <c r="G137" s="14"/>
      <c r="H137" s="14"/>
      <c r="I137" s="14"/>
      <c r="J137" s="37"/>
      <c r="K137" s="37"/>
      <c r="L137" s="37"/>
      <c r="M137" s="37"/>
      <c r="N137" s="14"/>
      <c r="O137" s="14"/>
    </row>
    <row r="138" spans="1:15" s="6" customFormat="1" ht="11.25">
      <c r="A138" s="14"/>
      <c r="B138" s="14"/>
      <c r="C138" s="37"/>
      <c r="D138" s="14"/>
      <c r="E138" s="14"/>
      <c r="F138" s="14"/>
      <c r="G138" s="14"/>
      <c r="H138" s="14"/>
      <c r="I138" s="14"/>
      <c r="J138" s="37"/>
      <c r="K138" s="37"/>
      <c r="L138" s="37"/>
      <c r="M138" s="37"/>
      <c r="N138" s="14"/>
      <c r="O138" s="14"/>
    </row>
    <row r="139" spans="1:15" s="6" customFormat="1" ht="11.25">
      <c r="A139" s="14"/>
      <c r="B139" s="24"/>
      <c r="C139" s="37"/>
      <c r="D139" s="14"/>
      <c r="E139" s="14"/>
      <c r="F139" s="14"/>
      <c r="G139" s="14"/>
      <c r="H139" s="14"/>
      <c r="I139" s="14"/>
      <c r="J139" s="37"/>
      <c r="K139" s="37"/>
      <c r="L139" s="37"/>
      <c r="M139" s="37"/>
      <c r="N139" s="14"/>
      <c r="O139" s="14"/>
    </row>
    <row r="140" spans="1:15" s="6" customFormat="1" ht="11.25">
      <c r="A140" s="14"/>
      <c r="B140" s="24"/>
      <c r="C140" s="14"/>
      <c r="D140" s="14"/>
      <c r="E140" s="14"/>
      <c r="F140" s="14"/>
      <c r="G140" s="14"/>
      <c r="H140" s="14"/>
      <c r="I140" s="14"/>
      <c r="J140" s="232"/>
      <c r="K140" s="37"/>
      <c r="L140" s="37"/>
      <c r="M140" s="37"/>
      <c r="N140" s="14"/>
      <c r="O140" s="14"/>
    </row>
    <row r="141" spans="1:15" s="6" customFormat="1" ht="11.25">
      <c r="A141" s="14"/>
      <c r="B141" s="24"/>
      <c r="C141" s="37"/>
      <c r="D141" s="14"/>
      <c r="E141" s="14"/>
      <c r="F141" s="14"/>
      <c r="G141" s="14"/>
      <c r="H141" s="14"/>
      <c r="I141" s="14"/>
      <c r="J141" s="37"/>
      <c r="K141" s="37"/>
      <c r="L141" s="37"/>
      <c r="M141" s="37"/>
      <c r="N141" s="14"/>
      <c r="O141" s="14"/>
    </row>
    <row r="142" spans="1:15" s="6" customFormat="1" ht="11.25">
      <c r="A142" s="24"/>
      <c r="B142" s="24"/>
      <c r="C142" s="14"/>
      <c r="D142" s="24"/>
      <c r="E142" s="14"/>
      <c r="F142" s="24"/>
      <c r="G142" s="24"/>
      <c r="H142" s="24"/>
      <c r="I142" s="36"/>
      <c r="J142" s="75"/>
      <c r="K142" s="37"/>
      <c r="L142" s="24"/>
      <c r="M142" s="37"/>
      <c r="N142" s="24"/>
      <c r="O142" s="24"/>
    </row>
    <row r="143" spans="1:15" s="6" customFormat="1" ht="11.25">
      <c r="A143" s="24"/>
      <c r="B143" s="24"/>
      <c r="C143" s="14"/>
      <c r="D143" s="24"/>
      <c r="E143" s="14"/>
      <c r="F143" s="24"/>
      <c r="G143" s="24"/>
      <c r="H143" s="24"/>
      <c r="I143" s="36"/>
      <c r="J143" s="75"/>
      <c r="K143" s="37"/>
      <c r="L143" s="24"/>
      <c r="M143" s="79"/>
      <c r="N143" s="24"/>
      <c r="O143" s="24"/>
    </row>
    <row r="144" spans="1:15" s="6" customFormat="1" ht="11.25">
      <c r="A144" s="14"/>
      <c r="B144" s="24"/>
      <c r="C144" s="14"/>
      <c r="D144" s="14"/>
      <c r="E144" s="14"/>
      <c r="F144" s="14"/>
      <c r="G144" s="14"/>
      <c r="H144" s="14"/>
      <c r="I144" s="14"/>
      <c r="J144" s="232"/>
      <c r="K144" s="37"/>
      <c r="L144" s="37"/>
      <c r="M144" s="37"/>
      <c r="N144" s="14"/>
      <c r="O144" s="14"/>
    </row>
    <row r="145" spans="1:15" s="6" customFormat="1" ht="11.25">
      <c r="A145" s="14"/>
      <c r="B145" s="14"/>
      <c r="C145" s="37"/>
      <c r="D145" s="14"/>
      <c r="E145" s="14"/>
      <c r="F145" s="14"/>
      <c r="G145" s="14"/>
      <c r="H145" s="14"/>
      <c r="I145" s="14"/>
      <c r="J145" s="232"/>
      <c r="K145" s="37"/>
      <c r="L145" s="37"/>
      <c r="M145" s="37"/>
      <c r="N145" s="14"/>
      <c r="O145" s="14"/>
    </row>
    <row r="146" spans="1:15" s="6" customFormat="1" ht="11.25">
      <c r="A146" s="14"/>
      <c r="B146" s="24"/>
      <c r="C146" s="37"/>
      <c r="D146" s="14"/>
      <c r="E146" s="14"/>
      <c r="F146" s="14"/>
      <c r="G146" s="14"/>
      <c r="H146" s="14"/>
      <c r="I146" s="14"/>
      <c r="J146" s="37"/>
      <c r="K146" s="37"/>
      <c r="L146" s="37"/>
      <c r="M146" s="37"/>
      <c r="N146" s="14"/>
      <c r="O146" s="14"/>
    </row>
    <row r="147" spans="1:15" s="6" customFormat="1" ht="11.25">
      <c r="A147" s="14"/>
      <c r="B147" s="24"/>
      <c r="C147" s="37"/>
      <c r="D147" s="14"/>
      <c r="E147" s="14"/>
      <c r="F147" s="14"/>
      <c r="G147" s="14"/>
      <c r="H147" s="14"/>
      <c r="I147" s="14"/>
      <c r="J147" s="37"/>
      <c r="K147" s="37"/>
      <c r="L147" s="37"/>
      <c r="M147" s="37"/>
      <c r="N147" s="14"/>
      <c r="O147" s="14"/>
    </row>
    <row r="148" spans="1:15" s="6" customFormat="1" ht="11.25">
      <c r="A148" s="24"/>
      <c r="B148" s="24"/>
      <c r="C148" s="14"/>
      <c r="D148" s="24"/>
      <c r="E148" s="14"/>
      <c r="F148" s="24"/>
      <c r="G148" s="24"/>
      <c r="H148" s="24"/>
      <c r="I148" s="36"/>
      <c r="J148" s="75"/>
      <c r="K148" s="37"/>
      <c r="L148" s="24"/>
      <c r="M148" s="79"/>
      <c r="N148" s="24"/>
      <c r="O148" s="24"/>
    </row>
    <row r="149" spans="1:15" s="6" customFormat="1" ht="11.25">
      <c r="A149" s="14"/>
      <c r="B149" s="14"/>
      <c r="C149" s="37"/>
      <c r="D149" s="14"/>
      <c r="E149" s="14"/>
      <c r="F149" s="14"/>
      <c r="G149" s="14"/>
      <c r="H149" s="14"/>
      <c r="I149" s="14"/>
      <c r="J149" s="37"/>
      <c r="K149" s="37"/>
      <c r="L149" s="37"/>
      <c r="M149" s="37"/>
      <c r="N149" s="14"/>
      <c r="O149" s="14"/>
    </row>
    <row r="150" spans="1:15" s="6" customFormat="1" ht="11.25">
      <c r="A150" s="14"/>
      <c r="B150" s="24"/>
      <c r="C150" s="37"/>
      <c r="D150" s="14"/>
      <c r="E150" s="14"/>
      <c r="F150" s="14"/>
      <c r="G150" s="14"/>
      <c r="H150" s="14"/>
      <c r="I150" s="67"/>
      <c r="J150" s="37"/>
      <c r="K150" s="37"/>
      <c r="L150" s="37"/>
      <c r="M150" s="37"/>
      <c r="N150" s="14"/>
      <c r="O150" s="14"/>
    </row>
    <row r="151" spans="1:15" s="6" customFormat="1" ht="11.25">
      <c r="A151" s="24"/>
      <c r="B151" s="24"/>
      <c r="C151" s="14"/>
      <c r="D151" s="24"/>
      <c r="E151" s="14"/>
      <c r="F151" s="24"/>
      <c r="G151" s="24"/>
      <c r="H151" s="24"/>
      <c r="I151" s="36"/>
      <c r="J151" s="75"/>
      <c r="K151" s="37"/>
      <c r="L151" s="24"/>
      <c r="M151" s="79"/>
      <c r="N151" s="24"/>
      <c r="O151" s="24"/>
    </row>
    <row r="152" spans="1:15" s="119" customFormat="1" ht="28.5" customHeight="1">
      <c r="A152" s="14"/>
      <c r="B152" s="14"/>
      <c r="C152" s="37"/>
      <c r="D152" s="14"/>
      <c r="E152" s="14"/>
      <c r="F152" s="14"/>
      <c r="G152" s="14"/>
      <c r="H152" s="14"/>
      <c r="I152" s="14"/>
      <c r="J152" s="37"/>
      <c r="K152" s="37"/>
      <c r="L152" s="37"/>
      <c r="M152" s="37"/>
      <c r="N152" s="14"/>
      <c r="O152" s="14"/>
    </row>
    <row r="153" spans="1:15" s="6" customFormat="1" ht="11.25">
      <c r="A153" s="14"/>
      <c r="B153" s="24"/>
      <c r="C153" s="37"/>
      <c r="D153" s="14"/>
      <c r="E153" s="14"/>
      <c r="F153" s="14"/>
      <c r="G153" s="14"/>
      <c r="H153" s="14"/>
      <c r="I153" s="14"/>
      <c r="J153" s="37"/>
      <c r="K153" s="37"/>
      <c r="L153" s="37"/>
      <c r="M153" s="37"/>
      <c r="N153" s="14"/>
      <c r="O153" s="14"/>
    </row>
    <row r="154" spans="1:15" s="6" customFormat="1" ht="11.25">
      <c r="A154" s="14"/>
      <c r="B154" s="24"/>
      <c r="C154" s="37"/>
      <c r="D154" s="14"/>
      <c r="E154" s="63"/>
      <c r="F154" s="63"/>
      <c r="G154" s="63"/>
      <c r="H154" s="63"/>
      <c r="I154" s="14"/>
      <c r="J154" s="37"/>
      <c r="K154" s="37"/>
      <c r="L154" s="37"/>
      <c r="M154" s="37"/>
      <c r="N154" s="63"/>
      <c r="O154" s="14"/>
    </row>
    <row r="155" spans="1:15" s="6" customFormat="1" ht="11.25">
      <c r="A155" s="24"/>
      <c r="B155" s="24"/>
      <c r="C155" s="14"/>
      <c r="D155" s="24"/>
      <c r="E155" s="14"/>
      <c r="F155" s="24"/>
      <c r="G155" s="24"/>
      <c r="H155" s="24"/>
      <c r="I155" s="36"/>
      <c r="J155" s="75"/>
      <c r="K155" s="37"/>
      <c r="L155" s="24"/>
      <c r="M155" s="79"/>
      <c r="N155" s="24"/>
      <c r="O155" s="24"/>
    </row>
    <row r="156" spans="1:15" s="6" customFormat="1" ht="11.25">
      <c r="A156" s="14"/>
      <c r="B156" s="24"/>
      <c r="C156" s="37"/>
      <c r="D156" s="14"/>
      <c r="E156" s="14"/>
      <c r="F156" s="14"/>
      <c r="G156" s="14"/>
      <c r="H156" s="14"/>
      <c r="I156" s="14"/>
      <c r="J156" s="37"/>
      <c r="K156" s="37"/>
      <c r="L156" s="37"/>
      <c r="M156" s="37"/>
      <c r="N156" s="14"/>
      <c r="O156" s="14"/>
    </row>
    <row r="157" spans="1:15" s="6" customFormat="1" ht="11.25">
      <c r="A157" s="14"/>
      <c r="B157" s="14"/>
      <c r="C157" s="14"/>
      <c r="D157" s="14"/>
      <c r="E157" s="14"/>
      <c r="F157" s="14"/>
      <c r="G157" s="14"/>
      <c r="H157" s="14"/>
      <c r="I157" s="14"/>
      <c r="J157" s="232"/>
      <c r="K157" s="37"/>
      <c r="L157" s="37"/>
      <c r="M157" s="37"/>
      <c r="N157" s="14"/>
      <c r="O157" s="14"/>
    </row>
    <row r="158" spans="1:15" s="6" customFormat="1" ht="11.25">
      <c r="A158" s="14"/>
      <c r="B158" s="14"/>
      <c r="C158" s="37"/>
      <c r="D158" s="14"/>
      <c r="E158" s="14"/>
      <c r="F158" s="14"/>
      <c r="G158" s="14"/>
      <c r="H158" s="14"/>
      <c r="I158" s="14"/>
      <c r="J158" s="37"/>
      <c r="K158" s="37"/>
      <c r="L158" s="37"/>
      <c r="M158" s="37"/>
      <c r="N158" s="14"/>
      <c r="O158" s="14"/>
    </row>
    <row r="159" spans="1:16" s="6" customFormat="1" ht="11.25">
      <c r="A159" s="14"/>
      <c r="B159" s="24"/>
      <c r="C159" s="14"/>
      <c r="D159" s="14"/>
      <c r="E159" s="14"/>
      <c r="F159" s="14"/>
      <c r="G159" s="14"/>
      <c r="H159" s="14"/>
      <c r="I159" s="14"/>
      <c r="J159" s="68"/>
      <c r="K159" s="14"/>
      <c r="L159" s="14"/>
      <c r="M159" s="37"/>
      <c r="N159" s="14"/>
      <c r="O159" s="14"/>
      <c r="P159" s="100"/>
    </row>
    <row r="160" spans="1:15" s="6" customFormat="1" ht="11.25">
      <c r="A160" s="14"/>
      <c r="B160" s="14"/>
      <c r="C160" s="37"/>
      <c r="D160" s="14"/>
      <c r="E160" s="14"/>
      <c r="F160" s="14"/>
      <c r="G160" s="14"/>
      <c r="H160" s="14"/>
      <c r="I160" s="14"/>
      <c r="J160" s="37"/>
      <c r="K160" s="37"/>
      <c r="L160" s="37"/>
      <c r="M160" s="37"/>
      <c r="N160" s="14"/>
      <c r="O160" s="14"/>
    </row>
    <row r="161" spans="1:15" s="6" customFormat="1" ht="11.25">
      <c r="A161" s="24"/>
      <c r="B161" s="24"/>
      <c r="C161" s="14"/>
      <c r="D161" s="24"/>
      <c r="E161" s="14"/>
      <c r="F161" s="24"/>
      <c r="G161" s="24"/>
      <c r="H161" s="24"/>
      <c r="I161" s="36"/>
      <c r="J161" s="75"/>
      <c r="K161" s="37"/>
      <c r="L161" s="24"/>
      <c r="M161" s="79"/>
      <c r="N161" s="24"/>
      <c r="O161" s="24"/>
    </row>
    <row r="162" spans="1:15" s="6" customFormat="1" ht="11.25">
      <c r="A162" s="14"/>
      <c r="B162" s="14"/>
      <c r="C162" s="37"/>
      <c r="D162" s="14"/>
      <c r="E162" s="14"/>
      <c r="F162" s="14"/>
      <c r="G162" s="14"/>
      <c r="H162" s="14"/>
      <c r="I162" s="14"/>
      <c r="J162" s="37"/>
      <c r="K162" s="37"/>
      <c r="L162" s="37"/>
      <c r="M162" s="37"/>
      <c r="N162" s="14"/>
      <c r="O162" s="14"/>
    </row>
    <row r="163" spans="1:15" s="6" customFormat="1" ht="11.25">
      <c r="A163" s="14"/>
      <c r="B163" s="14"/>
      <c r="C163" s="37"/>
      <c r="D163" s="14"/>
      <c r="E163" s="14"/>
      <c r="F163" s="14"/>
      <c r="G163" s="14"/>
      <c r="H163" s="14"/>
      <c r="I163" s="14"/>
      <c r="J163" s="37"/>
      <c r="K163" s="37"/>
      <c r="L163" s="37"/>
      <c r="M163" s="37"/>
      <c r="N163" s="14"/>
      <c r="O163" s="14"/>
    </row>
    <row r="164" spans="1:15" s="6" customFormat="1" ht="11.25">
      <c r="A164" s="14"/>
      <c r="B164" s="14"/>
      <c r="C164" s="37"/>
      <c r="D164" s="14"/>
      <c r="E164" s="14"/>
      <c r="F164" s="14"/>
      <c r="G164" s="14"/>
      <c r="H164" s="14"/>
      <c r="I164" s="14"/>
      <c r="J164" s="37"/>
      <c r="K164" s="37"/>
      <c r="L164" s="37"/>
      <c r="M164" s="37"/>
      <c r="N164" s="14"/>
      <c r="O164" s="14"/>
    </row>
    <row r="165" spans="1:15" s="119" customFormat="1" ht="12.75">
      <c r="A165" s="14"/>
      <c r="B165" s="14"/>
      <c r="C165" s="37"/>
      <c r="D165" s="14"/>
      <c r="E165" s="14"/>
      <c r="F165" s="14"/>
      <c r="G165" s="14"/>
      <c r="H165" s="14"/>
      <c r="I165" s="14"/>
      <c r="J165" s="37"/>
      <c r="K165" s="37"/>
      <c r="L165" s="37"/>
      <c r="M165" s="37"/>
      <c r="N165" s="14"/>
      <c r="O165" s="14"/>
    </row>
    <row r="166" spans="5:14" ht="15">
      <c r="E166" s="233"/>
      <c r="F166" s="234"/>
      <c r="G166" s="234"/>
      <c r="H166" s="234"/>
      <c r="N166" s="63"/>
    </row>
    <row r="167" spans="5:8" ht="15">
      <c r="E167" s="233"/>
      <c r="F167" s="234"/>
      <c r="G167" s="234"/>
      <c r="H167" s="234"/>
    </row>
    <row r="168" spans="5:8" ht="15">
      <c r="E168" s="233"/>
      <c r="F168" s="234"/>
      <c r="G168" s="234"/>
      <c r="H168" s="234"/>
    </row>
  </sheetData>
  <sheetProtection/>
  <autoFilter ref="A1:Q13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134"/>
  <sheetViews>
    <sheetView zoomScalePageLayoutView="0" workbookViewId="0" topLeftCell="A1">
      <pane ySplit="1" topLeftCell="A2" activePane="bottomLeft" state="frozen"/>
      <selection pane="topLeft" activeCell="E1" sqref="E1"/>
      <selection pane="bottomLeft" activeCell="O8" sqref="O8:Q27"/>
    </sheetView>
  </sheetViews>
  <sheetFormatPr defaultColWidth="9.140625" defaultRowHeight="15"/>
  <cols>
    <col min="1" max="3" width="9.140625" style="80" customWidth="1"/>
    <col min="4" max="4" width="12.7109375" style="80" bestFit="1" customWidth="1"/>
    <col min="5" max="5" width="21.00390625" style="80" customWidth="1"/>
    <col min="6" max="7" width="9.57421875" style="80" bestFit="1" customWidth="1"/>
    <col min="8" max="8" width="9.57421875" style="128" bestFit="1" customWidth="1"/>
    <col min="9" max="10" width="9.140625" style="80" customWidth="1"/>
    <col min="11" max="11" width="63.57421875" style="80" customWidth="1"/>
    <col min="12" max="12" width="12.00390625" style="80" customWidth="1"/>
    <col min="13" max="13" width="22.57421875" style="80" customWidth="1"/>
    <col min="14" max="16384" width="9.140625" style="80" customWidth="1"/>
  </cols>
  <sheetData>
    <row r="1" spans="1:18" s="6" customFormat="1" ht="45">
      <c r="A1" s="1" t="s">
        <v>0</v>
      </c>
      <c r="B1" s="1" t="s">
        <v>1</v>
      </c>
      <c r="C1" s="1" t="s">
        <v>2</v>
      </c>
      <c r="D1" s="1" t="s">
        <v>3</v>
      </c>
      <c r="E1" s="2" t="s">
        <v>4</v>
      </c>
      <c r="F1" s="2" t="s">
        <v>5</v>
      </c>
      <c r="G1" s="3" t="s">
        <v>6</v>
      </c>
      <c r="H1" s="1" t="s">
        <v>7</v>
      </c>
      <c r="I1" s="4" t="s">
        <v>8</v>
      </c>
      <c r="J1" s="3" t="s">
        <v>9</v>
      </c>
      <c r="K1" s="2" t="s">
        <v>10</v>
      </c>
      <c r="L1" s="2" t="s">
        <v>11</v>
      </c>
      <c r="M1" s="5" t="s">
        <v>12</v>
      </c>
      <c r="N1" s="1" t="s">
        <v>13</v>
      </c>
      <c r="O1" s="1" t="s">
        <v>14</v>
      </c>
      <c r="P1" s="84" t="s">
        <v>15</v>
      </c>
      <c r="Q1" s="84" t="s">
        <v>16</v>
      </c>
      <c r="R1"/>
    </row>
    <row r="2" spans="1:17" s="24" customFormat="1" ht="67.5" customHeight="1">
      <c r="A2" s="125" t="s">
        <v>547</v>
      </c>
      <c r="B2" s="121" t="s">
        <v>31</v>
      </c>
      <c r="C2" s="124" t="s">
        <v>2036</v>
      </c>
      <c r="D2" s="124" t="s">
        <v>221</v>
      </c>
      <c r="E2" s="124" t="s">
        <v>591</v>
      </c>
      <c r="F2" s="227">
        <v>150</v>
      </c>
      <c r="G2" s="121">
        <v>150</v>
      </c>
      <c r="H2" s="121" t="s">
        <v>2094</v>
      </c>
      <c r="I2" s="122">
        <v>2.73</v>
      </c>
      <c r="J2" s="121" t="s">
        <v>221</v>
      </c>
      <c r="K2" s="123" t="s">
        <v>2049</v>
      </c>
      <c r="L2" s="124" t="s">
        <v>560</v>
      </c>
      <c r="M2" s="123" t="s">
        <v>592</v>
      </c>
      <c r="N2" s="121" t="s">
        <v>589</v>
      </c>
      <c r="O2" s="121">
        <v>126</v>
      </c>
      <c r="P2" s="206">
        <v>526509</v>
      </c>
      <c r="Q2" s="206">
        <v>181659</v>
      </c>
    </row>
    <row r="3" spans="1:18" s="6" customFormat="1" ht="78.75" customHeight="1">
      <c r="A3" s="125" t="s">
        <v>547</v>
      </c>
      <c r="B3" s="121" t="s">
        <v>17</v>
      </c>
      <c r="C3" s="124" t="s">
        <v>2036</v>
      </c>
      <c r="D3" s="124" t="s">
        <v>221</v>
      </c>
      <c r="E3" s="124" t="s">
        <v>593</v>
      </c>
      <c r="F3" s="227">
        <v>30</v>
      </c>
      <c r="G3" s="121">
        <v>30</v>
      </c>
      <c r="H3" s="121" t="s">
        <v>2094</v>
      </c>
      <c r="I3" s="122">
        <v>0.32</v>
      </c>
      <c r="J3" s="121" t="s">
        <v>221</v>
      </c>
      <c r="K3" s="123" t="s">
        <v>594</v>
      </c>
      <c r="L3" s="124" t="s">
        <v>560</v>
      </c>
      <c r="M3" s="123" t="s">
        <v>595</v>
      </c>
      <c r="N3" s="121" t="s">
        <v>589</v>
      </c>
      <c r="O3" s="121">
        <v>127</v>
      </c>
      <c r="P3" s="206">
        <v>529786</v>
      </c>
      <c r="Q3" s="206">
        <v>181349</v>
      </c>
      <c r="R3"/>
    </row>
    <row r="4" spans="1:18" s="6" customFormat="1" ht="157.5" customHeight="1">
      <c r="A4" s="125" t="s">
        <v>547</v>
      </c>
      <c r="B4" s="121" t="s">
        <v>17</v>
      </c>
      <c r="C4" s="124" t="s">
        <v>2036</v>
      </c>
      <c r="D4" s="124" t="s">
        <v>221</v>
      </c>
      <c r="E4" s="124" t="s">
        <v>596</v>
      </c>
      <c r="F4" s="227">
        <v>30</v>
      </c>
      <c r="G4" s="121">
        <v>30</v>
      </c>
      <c r="H4" s="121" t="s">
        <v>2094</v>
      </c>
      <c r="I4" s="122">
        <v>0.17</v>
      </c>
      <c r="J4" s="121" t="s">
        <v>221</v>
      </c>
      <c r="K4" s="123" t="s">
        <v>597</v>
      </c>
      <c r="L4" s="124" t="s">
        <v>560</v>
      </c>
      <c r="M4" s="123" t="s">
        <v>595</v>
      </c>
      <c r="N4" s="121" t="s">
        <v>589</v>
      </c>
      <c r="O4" s="121">
        <v>128</v>
      </c>
      <c r="P4" s="206">
        <v>529813</v>
      </c>
      <c r="Q4" s="206">
        <v>181274</v>
      </c>
      <c r="R4"/>
    </row>
    <row r="5" spans="1:18" s="6" customFormat="1" ht="67.5" customHeight="1">
      <c r="A5" s="125" t="s">
        <v>547</v>
      </c>
      <c r="B5" s="121" t="s">
        <v>31</v>
      </c>
      <c r="C5" s="124" t="s">
        <v>2036</v>
      </c>
      <c r="D5" s="124" t="s">
        <v>221</v>
      </c>
      <c r="E5" s="124" t="s">
        <v>600</v>
      </c>
      <c r="F5" s="227">
        <v>10</v>
      </c>
      <c r="G5" s="121">
        <v>10</v>
      </c>
      <c r="H5" s="121" t="s">
        <v>2094</v>
      </c>
      <c r="I5" s="122">
        <v>0.86</v>
      </c>
      <c r="J5" s="121" t="s">
        <v>221</v>
      </c>
      <c r="K5" s="123" t="s">
        <v>601</v>
      </c>
      <c r="L5" s="124" t="s">
        <v>560</v>
      </c>
      <c r="M5" s="123" t="s">
        <v>602</v>
      </c>
      <c r="N5" s="121" t="s">
        <v>589</v>
      </c>
      <c r="O5" s="121">
        <v>129</v>
      </c>
      <c r="P5" s="206">
        <v>527281</v>
      </c>
      <c r="Q5" s="206">
        <v>181727</v>
      </c>
      <c r="R5"/>
    </row>
    <row r="6" spans="1:18" s="6" customFormat="1" ht="213.75" customHeight="1">
      <c r="A6" s="125" t="s">
        <v>547</v>
      </c>
      <c r="B6" s="124" t="s">
        <v>31</v>
      </c>
      <c r="C6" s="124" t="s">
        <v>2052</v>
      </c>
      <c r="D6" s="123" t="s">
        <v>1307</v>
      </c>
      <c r="E6" s="124" t="s">
        <v>1308</v>
      </c>
      <c r="F6" s="206">
        <v>171</v>
      </c>
      <c r="G6" s="124">
        <v>171</v>
      </c>
      <c r="H6" s="124">
        <v>59</v>
      </c>
      <c r="I6" s="124">
        <v>2.35</v>
      </c>
      <c r="J6" s="208">
        <v>42955</v>
      </c>
      <c r="K6" s="123" t="s">
        <v>1314</v>
      </c>
      <c r="L6" s="124" t="s">
        <v>22</v>
      </c>
      <c r="M6" s="123" t="s">
        <v>2079</v>
      </c>
      <c r="N6" s="124" t="s">
        <v>589</v>
      </c>
      <c r="O6" s="121">
        <v>130</v>
      </c>
      <c r="P6" s="124">
        <v>526827</v>
      </c>
      <c r="Q6" s="124">
        <v>183520</v>
      </c>
      <c r="R6"/>
    </row>
    <row r="7" spans="1:18" s="262" customFormat="1" ht="15">
      <c r="A7" s="256"/>
      <c r="B7" s="257"/>
      <c r="C7" s="257"/>
      <c r="D7" s="258"/>
      <c r="E7" s="237" t="s">
        <v>2119</v>
      </c>
      <c r="F7" s="263">
        <f>SUM(F2:F6)</f>
        <v>391</v>
      </c>
      <c r="G7" s="263">
        <f>SUM(G2:G6)</f>
        <v>391</v>
      </c>
      <c r="H7" s="263">
        <f>SUM(H2:H6)</f>
        <v>59</v>
      </c>
      <c r="I7" s="257"/>
      <c r="J7" s="259"/>
      <c r="K7" s="258"/>
      <c r="L7" s="257"/>
      <c r="M7" s="258"/>
      <c r="N7" s="257" t="s">
        <v>589</v>
      </c>
      <c r="O7" s="260"/>
      <c r="P7" s="257"/>
      <c r="Q7" s="257"/>
      <c r="R7" s="261"/>
    </row>
    <row r="8" spans="1:18" s="6" customFormat="1" ht="180" customHeight="1">
      <c r="A8" s="213" t="s">
        <v>547</v>
      </c>
      <c r="B8" s="215"/>
      <c r="C8" s="217" t="s">
        <v>561</v>
      </c>
      <c r="D8" s="217" t="s">
        <v>221</v>
      </c>
      <c r="E8" s="217"/>
      <c r="F8" s="228">
        <v>250</v>
      </c>
      <c r="G8" s="215">
        <v>250</v>
      </c>
      <c r="H8" s="217" t="s">
        <v>2094</v>
      </c>
      <c r="I8" s="219">
        <v>0.67</v>
      </c>
      <c r="J8" s="215"/>
      <c r="K8" s="221"/>
      <c r="L8" s="217" t="s">
        <v>560</v>
      </c>
      <c r="M8" s="221"/>
      <c r="N8" s="215" t="s">
        <v>2093</v>
      </c>
      <c r="O8" s="121"/>
      <c r="P8" s="223"/>
      <c r="Q8" s="223"/>
      <c r="R8"/>
    </row>
    <row r="9" spans="1:18" s="6" customFormat="1" ht="191.25" customHeight="1">
      <c r="A9" s="125" t="s">
        <v>547</v>
      </c>
      <c r="B9" s="121"/>
      <c r="C9" s="124" t="s">
        <v>561</v>
      </c>
      <c r="D9" s="124" t="s">
        <v>221</v>
      </c>
      <c r="E9" s="124"/>
      <c r="F9" s="227">
        <v>120</v>
      </c>
      <c r="G9" s="121">
        <v>120</v>
      </c>
      <c r="H9" s="124" t="s">
        <v>2094</v>
      </c>
      <c r="I9" s="122">
        <v>0.68</v>
      </c>
      <c r="J9" s="121"/>
      <c r="K9" s="123"/>
      <c r="L9" s="124" t="s">
        <v>560</v>
      </c>
      <c r="M9" s="123"/>
      <c r="N9" s="121" t="s">
        <v>2093</v>
      </c>
      <c r="O9" s="121"/>
      <c r="P9" s="206"/>
      <c r="Q9" s="206"/>
      <c r="R9"/>
    </row>
    <row r="10" spans="1:18" s="6" customFormat="1" ht="56.25" customHeight="1">
      <c r="A10" s="212" t="s">
        <v>547</v>
      </c>
      <c r="B10" s="214"/>
      <c r="C10" s="216" t="s">
        <v>561</v>
      </c>
      <c r="D10" s="216" t="s">
        <v>221</v>
      </c>
      <c r="E10" s="216"/>
      <c r="F10" s="229">
        <v>100</v>
      </c>
      <c r="G10" s="214">
        <v>100</v>
      </c>
      <c r="H10" s="216" t="s">
        <v>2094</v>
      </c>
      <c r="I10" s="218">
        <v>0.19</v>
      </c>
      <c r="J10" s="214"/>
      <c r="K10" s="220"/>
      <c r="L10" s="216" t="s">
        <v>560</v>
      </c>
      <c r="M10" s="220"/>
      <c r="N10" s="214" t="s">
        <v>2093</v>
      </c>
      <c r="O10" s="121"/>
      <c r="P10" s="222"/>
      <c r="Q10" s="222"/>
      <c r="R10"/>
    </row>
    <row r="11" spans="1:18" s="6" customFormat="1" ht="33.75" customHeight="1">
      <c r="A11" s="125" t="s">
        <v>547</v>
      </c>
      <c r="B11" s="121"/>
      <c r="C11" s="124" t="s">
        <v>561</v>
      </c>
      <c r="D11" s="124" t="s">
        <v>221</v>
      </c>
      <c r="E11" s="124"/>
      <c r="F11" s="227">
        <v>95</v>
      </c>
      <c r="G11" s="121">
        <v>55</v>
      </c>
      <c r="H11" s="124" t="s">
        <v>2094</v>
      </c>
      <c r="I11" s="122">
        <v>0.26</v>
      </c>
      <c r="J11" s="121"/>
      <c r="K11" s="123"/>
      <c r="L11" s="124" t="s">
        <v>560</v>
      </c>
      <c r="M11" s="123"/>
      <c r="N11" s="121" t="s">
        <v>2093</v>
      </c>
      <c r="O11" s="121"/>
      <c r="P11" s="206"/>
      <c r="Q11" s="206"/>
      <c r="R11"/>
    </row>
    <row r="12" spans="1:18" s="6" customFormat="1" ht="78.75" customHeight="1">
      <c r="A12" s="125" t="s">
        <v>547</v>
      </c>
      <c r="B12" s="121"/>
      <c r="C12" s="124" t="s">
        <v>561</v>
      </c>
      <c r="D12" s="124" t="s">
        <v>221</v>
      </c>
      <c r="E12" s="124"/>
      <c r="F12" s="227">
        <v>80</v>
      </c>
      <c r="G12" s="121">
        <v>80</v>
      </c>
      <c r="H12" s="124" t="s">
        <v>2094</v>
      </c>
      <c r="I12" s="122">
        <v>1.07</v>
      </c>
      <c r="J12" s="121"/>
      <c r="K12" s="123"/>
      <c r="L12" s="124" t="s">
        <v>560</v>
      </c>
      <c r="M12" s="123"/>
      <c r="N12" s="121" t="s">
        <v>2093</v>
      </c>
      <c r="O12" s="121"/>
      <c r="P12" s="206"/>
      <c r="Q12" s="206"/>
      <c r="R12"/>
    </row>
    <row r="13" spans="1:18" s="6" customFormat="1" ht="22.5" customHeight="1">
      <c r="A13" s="125" t="s">
        <v>547</v>
      </c>
      <c r="B13" s="121"/>
      <c r="C13" s="124" t="s">
        <v>561</v>
      </c>
      <c r="D13" s="124" t="s">
        <v>221</v>
      </c>
      <c r="E13" s="124"/>
      <c r="F13" s="227">
        <v>80</v>
      </c>
      <c r="G13" s="121">
        <v>80</v>
      </c>
      <c r="H13" s="124" t="s">
        <v>2094</v>
      </c>
      <c r="I13" s="122">
        <v>0.17</v>
      </c>
      <c r="J13" s="121"/>
      <c r="K13" s="123"/>
      <c r="L13" s="124" t="s">
        <v>560</v>
      </c>
      <c r="M13" s="123"/>
      <c r="N13" s="121" t="s">
        <v>2093</v>
      </c>
      <c r="O13" s="121"/>
      <c r="P13" s="206"/>
      <c r="Q13" s="206"/>
      <c r="R13"/>
    </row>
    <row r="14" spans="1:18" s="6" customFormat="1" ht="90" customHeight="1">
      <c r="A14" s="125" t="s">
        <v>547</v>
      </c>
      <c r="B14" s="121" t="s">
        <v>31</v>
      </c>
      <c r="C14" s="124" t="s">
        <v>2036</v>
      </c>
      <c r="D14" s="124" t="s">
        <v>221</v>
      </c>
      <c r="E14" s="124" t="s">
        <v>2057</v>
      </c>
      <c r="F14" s="227">
        <v>50</v>
      </c>
      <c r="G14" s="121">
        <v>50</v>
      </c>
      <c r="H14" s="121">
        <v>0</v>
      </c>
      <c r="I14" s="122">
        <v>0.56</v>
      </c>
      <c r="J14" s="121"/>
      <c r="K14" s="123" t="s">
        <v>2058</v>
      </c>
      <c r="L14" s="124" t="s">
        <v>560</v>
      </c>
      <c r="M14" s="123"/>
      <c r="N14" s="121" t="s">
        <v>2093</v>
      </c>
      <c r="O14" s="121">
        <v>137</v>
      </c>
      <c r="P14" s="206">
        <v>524945</v>
      </c>
      <c r="Q14" s="206">
        <v>181872</v>
      </c>
      <c r="R14"/>
    </row>
    <row r="15" spans="1:18" s="6" customFormat="1" ht="45" customHeight="1">
      <c r="A15" s="125" t="s">
        <v>547</v>
      </c>
      <c r="B15" s="121"/>
      <c r="C15" s="124" t="s">
        <v>561</v>
      </c>
      <c r="D15" s="124" t="s">
        <v>221</v>
      </c>
      <c r="E15" s="124"/>
      <c r="F15" s="227">
        <v>40</v>
      </c>
      <c r="G15" s="121">
        <v>40</v>
      </c>
      <c r="H15" s="124" t="s">
        <v>2094</v>
      </c>
      <c r="I15" s="122">
        <v>1.24</v>
      </c>
      <c r="J15" s="121"/>
      <c r="K15" s="123"/>
      <c r="L15" s="124" t="s">
        <v>560</v>
      </c>
      <c r="M15" s="123"/>
      <c r="N15" s="121" t="s">
        <v>2093</v>
      </c>
      <c r="O15" s="121"/>
      <c r="P15" s="206"/>
      <c r="Q15" s="206"/>
      <c r="R15"/>
    </row>
    <row r="16" spans="1:18" s="6" customFormat="1" ht="22.5">
      <c r="A16" s="125" t="s">
        <v>547</v>
      </c>
      <c r="B16" s="121"/>
      <c r="C16" s="124" t="s">
        <v>561</v>
      </c>
      <c r="D16" s="124" t="s">
        <v>221</v>
      </c>
      <c r="E16" s="124"/>
      <c r="F16" s="227">
        <v>20</v>
      </c>
      <c r="G16" s="121">
        <v>20</v>
      </c>
      <c r="H16" s="121" t="s">
        <v>2094</v>
      </c>
      <c r="I16" s="122">
        <v>0.04</v>
      </c>
      <c r="J16" s="121"/>
      <c r="K16" s="123"/>
      <c r="L16" s="124" t="s">
        <v>560</v>
      </c>
      <c r="M16" s="123"/>
      <c r="N16" s="121" t="s">
        <v>2093</v>
      </c>
      <c r="O16" s="121"/>
      <c r="P16" s="206"/>
      <c r="Q16" s="206"/>
      <c r="R16"/>
    </row>
    <row r="17" spans="1:18" s="271" customFormat="1" ht="12.75">
      <c r="A17" s="264"/>
      <c r="B17" s="264"/>
      <c r="C17" s="265"/>
      <c r="D17" s="265"/>
      <c r="E17" s="265" t="s">
        <v>2120</v>
      </c>
      <c r="F17" s="266">
        <f>SUM(F8:F16)</f>
        <v>835</v>
      </c>
      <c r="G17" s="266">
        <f>SUM(G8:G16)</f>
        <v>795</v>
      </c>
      <c r="H17" s="266">
        <f>SUM(H8:H16)</f>
        <v>0</v>
      </c>
      <c r="I17" s="267"/>
      <c r="J17" s="264"/>
      <c r="K17" s="268"/>
      <c r="L17" s="265"/>
      <c r="M17" s="268"/>
      <c r="N17" s="264" t="s">
        <v>2093</v>
      </c>
      <c r="O17" s="264"/>
      <c r="P17" s="269"/>
      <c r="Q17" s="269"/>
      <c r="R17" s="270"/>
    </row>
    <row r="18" spans="1:18" s="6" customFormat="1" ht="146.25" customHeight="1">
      <c r="A18" s="126" t="s">
        <v>547</v>
      </c>
      <c r="B18" s="121" t="s">
        <v>31</v>
      </c>
      <c r="C18" s="124" t="s">
        <v>2036</v>
      </c>
      <c r="D18" s="124" t="s">
        <v>221</v>
      </c>
      <c r="E18" s="124" t="s">
        <v>604</v>
      </c>
      <c r="F18" s="227">
        <v>58</v>
      </c>
      <c r="G18" s="121">
        <v>58</v>
      </c>
      <c r="H18" s="121" t="s">
        <v>2094</v>
      </c>
      <c r="I18" s="122">
        <v>4.41</v>
      </c>
      <c r="J18" s="121" t="s">
        <v>221</v>
      </c>
      <c r="K18" s="123" t="s">
        <v>2047</v>
      </c>
      <c r="L18" s="124" t="s">
        <v>560</v>
      </c>
      <c r="M18" s="123" t="s">
        <v>2048</v>
      </c>
      <c r="N18" s="121" t="s">
        <v>603</v>
      </c>
      <c r="O18" s="121">
        <v>140</v>
      </c>
      <c r="P18" s="206">
        <v>526775</v>
      </c>
      <c r="Q18" s="206">
        <v>181426</v>
      </c>
      <c r="R18"/>
    </row>
    <row r="19" spans="1:18" s="271" customFormat="1" ht="12.75">
      <c r="A19" s="272"/>
      <c r="B19" s="264"/>
      <c r="C19" s="265"/>
      <c r="D19" s="265"/>
      <c r="E19" s="265" t="s">
        <v>2121</v>
      </c>
      <c r="F19" s="266">
        <f>SUM(F18)</f>
        <v>58</v>
      </c>
      <c r="G19" s="266">
        <f>SUM(G18)</f>
        <v>58</v>
      </c>
      <c r="H19" s="266">
        <f>SUM(H18)</f>
        <v>0</v>
      </c>
      <c r="I19" s="267"/>
      <c r="J19" s="264"/>
      <c r="K19" s="268"/>
      <c r="L19" s="265"/>
      <c r="M19" s="268"/>
      <c r="N19" s="264" t="s">
        <v>603</v>
      </c>
      <c r="O19" s="264"/>
      <c r="P19" s="269"/>
      <c r="Q19" s="269"/>
      <c r="R19" s="270"/>
    </row>
    <row r="20" spans="1:18" s="6" customFormat="1" ht="56.25" customHeight="1">
      <c r="A20" s="125" t="s">
        <v>547</v>
      </c>
      <c r="B20" s="121" t="s">
        <v>31</v>
      </c>
      <c r="C20" s="124" t="s">
        <v>2059</v>
      </c>
      <c r="D20" s="124" t="s">
        <v>221</v>
      </c>
      <c r="E20" s="124" t="s">
        <v>2127</v>
      </c>
      <c r="F20" s="227">
        <v>300</v>
      </c>
      <c r="G20" s="121">
        <v>130</v>
      </c>
      <c r="H20" s="124" t="s">
        <v>2094</v>
      </c>
      <c r="I20" s="122">
        <v>1.08</v>
      </c>
      <c r="J20" s="121"/>
      <c r="K20" s="123" t="s">
        <v>1513</v>
      </c>
      <c r="L20" s="124" t="s">
        <v>560</v>
      </c>
      <c r="M20" s="123"/>
      <c r="N20" s="121" t="s">
        <v>608</v>
      </c>
      <c r="O20" s="121">
        <v>141</v>
      </c>
      <c r="P20" s="207">
        <v>527047</v>
      </c>
      <c r="Q20" s="207">
        <v>182015</v>
      </c>
      <c r="R20"/>
    </row>
    <row r="21" spans="1:18" s="6" customFormat="1" ht="89.25" customHeight="1">
      <c r="A21" s="125" t="s">
        <v>547</v>
      </c>
      <c r="B21" s="121"/>
      <c r="C21" s="124" t="s">
        <v>561</v>
      </c>
      <c r="D21" s="124" t="s">
        <v>221</v>
      </c>
      <c r="E21" s="124"/>
      <c r="F21" s="227">
        <v>151</v>
      </c>
      <c r="G21" s="121">
        <v>151</v>
      </c>
      <c r="H21" s="124" t="s">
        <v>2094</v>
      </c>
      <c r="I21" s="122">
        <v>0.37</v>
      </c>
      <c r="J21" s="121"/>
      <c r="K21" s="123"/>
      <c r="L21" s="124" t="s">
        <v>560</v>
      </c>
      <c r="M21" s="123"/>
      <c r="N21" s="121" t="s">
        <v>608</v>
      </c>
      <c r="O21" s="121"/>
      <c r="P21" s="207"/>
      <c r="Q21" s="207"/>
      <c r="R21"/>
    </row>
    <row r="22" spans="1:18" s="6" customFormat="1" ht="67.5" customHeight="1">
      <c r="A22" s="125" t="s">
        <v>547</v>
      </c>
      <c r="B22" s="121"/>
      <c r="C22" s="124" t="s">
        <v>561</v>
      </c>
      <c r="D22" s="124" t="s">
        <v>221</v>
      </c>
      <c r="E22" s="124"/>
      <c r="F22" s="227">
        <v>107</v>
      </c>
      <c r="G22" s="121">
        <v>107</v>
      </c>
      <c r="H22" s="124" t="s">
        <v>2094</v>
      </c>
      <c r="I22" s="122">
        <v>0.33</v>
      </c>
      <c r="J22" s="121"/>
      <c r="K22" s="123"/>
      <c r="L22" s="124" t="s">
        <v>560</v>
      </c>
      <c r="M22" s="123"/>
      <c r="N22" s="121" t="s">
        <v>608</v>
      </c>
      <c r="O22" s="121"/>
      <c r="P22" s="207"/>
      <c r="Q22" s="207"/>
      <c r="R22"/>
    </row>
    <row r="23" spans="1:18" s="6" customFormat="1" ht="67.5" customHeight="1">
      <c r="A23" s="125" t="s">
        <v>547</v>
      </c>
      <c r="B23" s="121"/>
      <c r="C23" s="124" t="s">
        <v>561</v>
      </c>
      <c r="D23" s="124" t="s">
        <v>221</v>
      </c>
      <c r="E23" s="124"/>
      <c r="F23" s="227">
        <v>53</v>
      </c>
      <c r="G23" s="121">
        <v>53</v>
      </c>
      <c r="H23" s="124">
        <v>0</v>
      </c>
      <c r="I23" s="122">
        <v>0.61</v>
      </c>
      <c r="J23" s="121"/>
      <c r="K23" s="123"/>
      <c r="L23" s="124" t="s">
        <v>560</v>
      </c>
      <c r="M23" s="123"/>
      <c r="N23" s="121" t="s">
        <v>608</v>
      </c>
      <c r="O23" s="121"/>
      <c r="P23" s="207"/>
      <c r="Q23" s="207"/>
      <c r="R23"/>
    </row>
    <row r="24" spans="1:18" s="6" customFormat="1" ht="45" customHeight="1">
      <c r="A24" s="125" t="s">
        <v>547</v>
      </c>
      <c r="B24" s="121" t="s">
        <v>31</v>
      </c>
      <c r="C24" s="124" t="s">
        <v>2036</v>
      </c>
      <c r="D24" s="124" t="s">
        <v>221</v>
      </c>
      <c r="E24" s="124" t="s">
        <v>2044</v>
      </c>
      <c r="F24" s="227">
        <v>50</v>
      </c>
      <c r="G24" s="121">
        <v>50</v>
      </c>
      <c r="H24" s="121">
        <v>0</v>
      </c>
      <c r="I24" s="122">
        <v>0.29</v>
      </c>
      <c r="J24" s="121"/>
      <c r="K24" s="123" t="s">
        <v>2045</v>
      </c>
      <c r="L24" s="124" t="s">
        <v>560</v>
      </c>
      <c r="M24" s="123" t="s">
        <v>2046</v>
      </c>
      <c r="N24" s="121" t="s">
        <v>608</v>
      </c>
      <c r="O24" s="121">
        <v>145</v>
      </c>
      <c r="P24" s="206">
        <v>527147</v>
      </c>
      <c r="Q24" s="206">
        <v>181670</v>
      </c>
      <c r="R24"/>
    </row>
    <row r="25" spans="1:18" s="6" customFormat="1" ht="213.75" customHeight="1">
      <c r="A25" s="125" t="s">
        <v>547</v>
      </c>
      <c r="B25" s="121"/>
      <c r="C25" s="124" t="s">
        <v>561</v>
      </c>
      <c r="D25" s="124" t="s">
        <v>221</v>
      </c>
      <c r="E25" s="127"/>
      <c r="F25" s="227">
        <v>40</v>
      </c>
      <c r="G25" s="121">
        <v>40</v>
      </c>
      <c r="H25" s="124" t="s">
        <v>2094</v>
      </c>
      <c r="I25" s="122">
        <v>0.33</v>
      </c>
      <c r="J25" s="121"/>
      <c r="K25" s="123"/>
      <c r="L25" s="124" t="s">
        <v>560</v>
      </c>
      <c r="M25" s="123"/>
      <c r="N25" s="121" t="s">
        <v>608</v>
      </c>
      <c r="O25" s="121"/>
      <c r="P25" s="207"/>
      <c r="Q25" s="207"/>
      <c r="R25"/>
    </row>
    <row r="26" spans="1:18" s="6" customFormat="1" ht="33.75" customHeight="1">
      <c r="A26" s="125" t="s">
        <v>547</v>
      </c>
      <c r="B26" s="121"/>
      <c r="C26" s="124" t="s">
        <v>561</v>
      </c>
      <c r="D26" s="124" t="s">
        <v>221</v>
      </c>
      <c r="E26" s="124"/>
      <c r="F26" s="227">
        <v>28</v>
      </c>
      <c r="G26" s="121">
        <v>28</v>
      </c>
      <c r="H26" s="124" t="s">
        <v>2094</v>
      </c>
      <c r="I26" s="122">
        <v>0.3</v>
      </c>
      <c r="J26" s="121"/>
      <c r="K26" s="123"/>
      <c r="L26" s="124" t="s">
        <v>560</v>
      </c>
      <c r="M26" s="123"/>
      <c r="N26" s="121" t="s">
        <v>608</v>
      </c>
      <c r="O26" s="121"/>
      <c r="P26" s="207"/>
      <c r="Q26" s="207"/>
      <c r="R26"/>
    </row>
    <row r="27" spans="1:18" s="6" customFormat="1" ht="67.5" customHeight="1">
      <c r="A27" s="125" t="s">
        <v>547</v>
      </c>
      <c r="B27" s="121"/>
      <c r="C27" s="124" t="s">
        <v>561</v>
      </c>
      <c r="D27" s="124" t="s">
        <v>221</v>
      </c>
      <c r="E27" s="124"/>
      <c r="F27" s="227">
        <v>27</v>
      </c>
      <c r="G27" s="121">
        <v>27</v>
      </c>
      <c r="H27" s="124" t="s">
        <v>2094</v>
      </c>
      <c r="I27" s="122">
        <v>0.32</v>
      </c>
      <c r="J27" s="121"/>
      <c r="K27" s="123"/>
      <c r="L27" s="124" t="s">
        <v>560</v>
      </c>
      <c r="M27" s="123"/>
      <c r="N27" s="121" t="s">
        <v>608</v>
      </c>
      <c r="O27" s="121"/>
      <c r="P27" s="207"/>
      <c r="Q27" s="207"/>
      <c r="R27"/>
    </row>
    <row r="28" spans="1:18" s="271" customFormat="1" ht="12.75">
      <c r="A28" s="264"/>
      <c r="B28" s="264"/>
      <c r="C28" s="265"/>
      <c r="D28" s="265"/>
      <c r="E28" s="265" t="s">
        <v>2122</v>
      </c>
      <c r="F28" s="266">
        <f>SUM(F20:F27)</f>
        <v>756</v>
      </c>
      <c r="G28" s="266">
        <f>SUM(G20:G27)</f>
        <v>586</v>
      </c>
      <c r="H28" s="266">
        <f>SUM(H20:H27)</f>
        <v>0</v>
      </c>
      <c r="I28" s="267"/>
      <c r="J28" s="264"/>
      <c r="K28" s="268"/>
      <c r="L28" s="265"/>
      <c r="M28" s="268"/>
      <c r="N28" s="264" t="s">
        <v>608</v>
      </c>
      <c r="O28" s="264"/>
      <c r="P28" s="273"/>
      <c r="Q28" s="273"/>
      <c r="R28" s="270"/>
    </row>
    <row r="29" spans="1:18" s="6" customFormat="1" ht="135" customHeight="1">
      <c r="A29" s="125" t="s">
        <v>547</v>
      </c>
      <c r="B29" s="121" t="s">
        <v>31</v>
      </c>
      <c r="C29" s="124" t="s">
        <v>2059</v>
      </c>
      <c r="D29" s="124" t="s">
        <v>221</v>
      </c>
      <c r="E29" s="124" t="s">
        <v>1503</v>
      </c>
      <c r="F29" s="227">
        <v>260</v>
      </c>
      <c r="G29" s="121">
        <v>200</v>
      </c>
      <c r="H29" s="124" t="s">
        <v>2094</v>
      </c>
      <c r="I29" s="122">
        <v>0.4</v>
      </c>
      <c r="J29" s="121"/>
      <c r="K29" s="123" t="s">
        <v>1504</v>
      </c>
      <c r="L29" s="124" t="s">
        <v>560</v>
      </c>
      <c r="M29" s="123"/>
      <c r="N29" s="121" t="s">
        <v>1505</v>
      </c>
      <c r="O29" s="121">
        <v>149</v>
      </c>
      <c r="P29" s="207">
        <v>526889</v>
      </c>
      <c r="Q29" s="207">
        <v>182382</v>
      </c>
      <c r="R29"/>
    </row>
    <row r="30" spans="1:18" s="271" customFormat="1" ht="12.75">
      <c r="A30" s="264"/>
      <c r="B30" s="264"/>
      <c r="C30" s="265"/>
      <c r="D30" s="265"/>
      <c r="E30" s="265" t="s">
        <v>2123</v>
      </c>
      <c r="F30" s="266">
        <f>SUM(F29)</f>
        <v>260</v>
      </c>
      <c r="G30" s="266">
        <f>SUM(G29)</f>
        <v>200</v>
      </c>
      <c r="H30" s="266">
        <f>SUM(H29)</f>
        <v>0</v>
      </c>
      <c r="I30" s="267"/>
      <c r="J30" s="264"/>
      <c r="K30" s="268"/>
      <c r="L30" s="265"/>
      <c r="M30" s="268"/>
      <c r="N30" s="264" t="s">
        <v>1505</v>
      </c>
      <c r="O30" s="264"/>
      <c r="P30" s="273"/>
      <c r="Q30" s="273"/>
      <c r="R30" s="270"/>
    </row>
    <row r="31" spans="1:15" s="6" customFormat="1" ht="11.25">
      <c r="A31" s="69"/>
      <c r="B31" s="24"/>
      <c r="C31" s="14"/>
      <c r="D31" s="14"/>
      <c r="E31" s="14"/>
      <c r="F31" s="24"/>
      <c r="G31" s="24"/>
      <c r="H31" s="14"/>
      <c r="I31" s="36"/>
      <c r="J31" s="24"/>
      <c r="K31" s="37"/>
      <c r="L31" s="14"/>
      <c r="M31" s="37"/>
      <c r="N31" s="24"/>
      <c r="O31" s="24"/>
    </row>
    <row r="32" spans="1:16" s="22" customFormat="1" ht="11.25">
      <c r="A32" s="63"/>
      <c r="B32" s="24"/>
      <c r="C32" s="14"/>
      <c r="D32" s="24"/>
      <c r="E32" s="63" t="s">
        <v>1598</v>
      </c>
      <c r="F32" s="274">
        <f>SUM(F30,F28,F19,F17,F7)</f>
        <v>2300</v>
      </c>
      <c r="G32" s="274">
        <f>SUM(G30,G28,G19,G17,G7)</f>
        <v>2030</v>
      </c>
      <c r="H32" s="274">
        <f>SUM(H30,H28,H19,H17,H7)</f>
        <v>59</v>
      </c>
      <c r="I32" s="67"/>
      <c r="J32" s="62"/>
      <c r="K32" s="37"/>
      <c r="L32" s="64"/>
      <c r="M32" s="37"/>
      <c r="N32" s="35"/>
      <c r="O32" s="14"/>
      <c r="P32" s="6"/>
    </row>
    <row r="33" spans="1:16" s="22" customFormat="1" ht="11.25">
      <c r="A33" s="35"/>
      <c r="B33" s="24"/>
      <c r="C33" s="14"/>
      <c r="D33" s="14"/>
      <c r="E33" s="14"/>
      <c r="F33" s="24"/>
      <c r="G33" s="24"/>
      <c r="H33" s="24"/>
      <c r="I33" s="36"/>
      <c r="J33" s="62"/>
      <c r="K33" s="37"/>
      <c r="L33" s="14"/>
      <c r="M33" s="37"/>
      <c r="N33" s="24"/>
      <c r="O33" s="14"/>
      <c r="P33" s="6"/>
    </row>
    <row r="34" spans="1:16" s="22" customFormat="1" ht="11.25">
      <c r="A34" s="63"/>
      <c r="B34" s="64"/>
      <c r="C34" s="14"/>
      <c r="D34" s="24"/>
      <c r="E34" s="63"/>
      <c r="F34" s="35"/>
      <c r="G34" s="35"/>
      <c r="H34" s="35"/>
      <c r="I34" s="36"/>
      <c r="J34" s="65"/>
      <c r="K34" s="66"/>
      <c r="L34" s="64"/>
      <c r="M34" s="37"/>
      <c r="N34" s="24"/>
      <c r="O34" s="14"/>
      <c r="P34" s="6"/>
    </row>
    <row r="35" spans="1:16" s="22" customFormat="1" ht="11.25">
      <c r="A35" s="69"/>
      <c r="B35" s="24"/>
      <c r="C35" s="14"/>
      <c r="D35" s="14"/>
      <c r="E35" s="73"/>
      <c r="F35" s="74"/>
      <c r="G35" s="74"/>
      <c r="H35" s="74"/>
      <c r="I35" s="36"/>
      <c r="J35" s="75"/>
      <c r="K35" s="37"/>
      <c r="L35" s="64"/>
      <c r="M35" s="37"/>
      <c r="N35" s="24"/>
      <c r="O35" s="14"/>
      <c r="P35" s="6"/>
    </row>
    <row r="36" spans="1:16" s="22" customFormat="1" ht="11.25">
      <c r="A36" s="63"/>
      <c r="B36" s="64"/>
      <c r="C36" s="14"/>
      <c r="D36" s="24"/>
      <c r="E36" s="14"/>
      <c r="F36" s="24"/>
      <c r="G36" s="24"/>
      <c r="H36" s="14"/>
      <c r="I36" s="36"/>
      <c r="J36" s="65"/>
      <c r="K36" s="66"/>
      <c r="L36" s="64"/>
      <c r="M36" s="37"/>
      <c r="N36" s="24"/>
      <c r="O36" s="14"/>
      <c r="P36" s="6"/>
    </row>
    <row r="37" spans="1:16" s="22" customFormat="1" ht="11.25">
      <c r="A37" s="35"/>
      <c r="B37" s="24"/>
      <c r="C37" s="14"/>
      <c r="D37" s="14"/>
      <c r="E37" s="14"/>
      <c r="F37" s="24"/>
      <c r="G37" s="24"/>
      <c r="H37" s="24"/>
      <c r="I37" s="36"/>
      <c r="J37" s="62"/>
      <c r="K37" s="37"/>
      <c r="L37" s="14"/>
      <c r="M37" s="37"/>
      <c r="N37" s="24"/>
      <c r="O37" s="14"/>
      <c r="P37" s="6"/>
    </row>
    <row r="38" spans="1:16" s="22" customFormat="1" ht="11.25">
      <c r="A38" s="35"/>
      <c r="B38" s="24"/>
      <c r="C38" s="14"/>
      <c r="D38" s="14"/>
      <c r="E38" s="14"/>
      <c r="F38" s="24"/>
      <c r="G38" s="24"/>
      <c r="H38" s="14"/>
      <c r="I38" s="36"/>
      <c r="J38" s="14"/>
      <c r="K38" s="37"/>
      <c r="L38" s="64"/>
      <c r="M38" s="37"/>
      <c r="N38" s="24"/>
      <c r="O38" s="14"/>
      <c r="P38" s="6"/>
    </row>
    <row r="39" spans="1:16" s="22" customFormat="1" ht="11.25">
      <c r="A39" s="35"/>
      <c r="B39" s="24"/>
      <c r="C39" s="14"/>
      <c r="D39" s="14"/>
      <c r="E39" s="14"/>
      <c r="F39" s="24"/>
      <c r="G39" s="24"/>
      <c r="H39" s="24"/>
      <c r="I39" s="36"/>
      <c r="J39" s="62"/>
      <c r="K39" s="37"/>
      <c r="L39" s="14"/>
      <c r="M39" s="37"/>
      <c r="N39" s="24"/>
      <c r="O39" s="14"/>
      <c r="P39" s="6"/>
    </row>
    <row r="40" spans="1:16" s="22" customFormat="1" ht="11.25">
      <c r="A40" s="35"/>
      <c r="B40" s="24"/>
      <c r="C40" s="14"/>
      <c r="D40" s="14"/>
      <c r="E40" s="14"/>
      <c r="F40" s="24"/>
      <c r="G40" s="24"/>
      <c r="H40" s="24"/>
      <c r="I40" s="36"/>
      <c r="J40" s="62"/>
      <c r="K40" s="37"/>
      <c r="L40" s="14"/>
      <c r="M40" s="37"/>
      <c r="N40" s="24"/>
      <c r="O40" s="14"/>
      <c r="P40" s="6"/>
    </row>
    <row r="41" spans="1:16" s="22" customFormat="1" ht="11.25">
      <c r="A41" s="69"/>
      <c r="B41" s="24"/>
      <c r="C41" s="14"/>
      <c r="D41" s="14"/>
      <c r="E41" s="70"/>
      <c r="F41" s="24"/>
      <c r="G41" s="24"/>
      <c r="H41" s="24"/>
      <c r="I41" s="24"/>
      <c r="J41" s="62"/>
      <c r="K41" s="37"/>
      <c r="L41" s="64"/>
      <c r="M41" s="37"/>
      <c r="N41" s="24"/>
      <c r="O41" s="14"/>
      <c r="P41" s="6"/>
    </row>
    <row r="42" spans="1:16" s="22" customFormat="1" ht="11.25">
      <c r="A42" s="63"/>
      <c r="B42" s="14"/>
      <c r="C42" s="14"/>
      <c r="D42" s="14"/>
      <c r="E42" s="14"/>
      <c r="F42" s="14"/>
      <c r="G42" s="14"/>
      <c r="H42" s="14"/>
      <c r="I42" s="67"/>
      <c r="J42" s="68"/>
      <c r="K42" s="66"/>
      <c r="L42" s="64"/>
      <c r="M42" s="37"/>
      <c r="N42" s="14"/>
      <c r="O42" s="14"/>
      <c r="P42" s="6"/>
    </row>
    <row r="43" spans="1:16" s="22" customFormat="1" ht="11.25">
      <c r="A43" s="35"/>
      <c r="B43" s="24"/>
      <c r="C43" s="14"/>
      <c r="D43" s="14"/>
      <c r="E43" s="14"/>
      <c r="F43" s="24"/>
      <c r="G43" s="24"/>
      <c r="H43" s="24"/>
      <c r="I43" s="36"/>
      <c r="J43" s="62"/>
      <c r="K43" s="37"/>
      <c r="L43" s="14"/>
      <c r="M43" s="37"/>
      <c r="N43" s="24"/>
      <c r="O43" s="14"/>
      <c r="P43" s="6"/>
    </row>
    <row r="44" spans="1:16" s="22" customFormat="1" ht="11.25">
      <c r="A44" s="35"/>
      <c r="B44" s="24"/>
      <c r="C44" s="14"/>
      <c r="D44" s="24"/>
      <c r="E44" s="14"/>
      <c r="F44" s="24"/>
      <c r="G44" s="24"/>
      <c r="H44" s="14"/>
      <c r="I44" s="36"/>
      <c r="J44" s="65"/>
      <c r="K44" s="66"/>
      <c r="L44" s="64"/>
      <c r="M44" s="37"/>
      <c r="N44" s="14"/>
      <c r="O44" s="14"/>
      <c r="P44" s="6"/>
    </row>
    <row r="45" spans="1:16" s="22" customFormat="1" ht="11.25">
      <c r="A45" s="35"/>
      <c r="B45" s="24"/>
      <c r="C45" s="14"/>
      <c r="D45" s="14"/>
      <c r="E45" s="14"/>
      <c r="F45" s="24"/>
      <c r="G45" s="24"/>
      <c r="H45" s="24"/>
      <c r="I45" s="36"/>
      <c r="J45" s="62"/>
      <c r="K45" s="37"/>
      <c r="L45" s="14"/>
      <c r="M45" s="37"/>
      <c r="N45" s="24"/>
      <c r="O45" s="14"/>
      <c r="P45" s="6"/>
    </row>
    <row r="46" spans="1:16" s="22" customFormat="1" ht="11.25">
      <c r="A46" s="35"/>
      <c r="B46" s="24"/>
      <c r="C46" s="14"/>
      <c r="D46" s="14"/>
      <c r="E46" s="14"/>
      <c r="F46" s="24"/>
      <c r="G46" s="24"/>
      <c r="H46" s="24"/>
      <c r="I46" s="36"/>
      <c r="J46" s="62"/>
      <c r="K46" s="37"/>
      <c r="L46" s="14"/>
      <c r="M46" s="37"/>
      <c r="N46" s="24"/>
      <c r="O46" s="14"/>
      <c r="P46" s="6"/>
    </row>
    <row r="47" spans="1:16" s="22" customFormat="1" ht="11.25">
      <c r="A47" s="35"/>
      <c r="B47" s="24"/>
      <c r="C47" s="14"/>
      <c r="D47" s="24"/>
      <c r="E47" s="14"/>
      <c r="F47" s="24"/>
      <c r="G47" s="24"/>
      <c r="H47" s="14"/>
      <c r="I47" s="36"/>
      <c r="J47" s="65"/>
      <c r="K47" s="66"/>
      <c r="L47" s="64"/>
      <c r="M47" s="37"/>
      <c r="N47" s="14"/>
      <c r="O47" s="14"/>
      <c r="P47" s="6"/>
    </row>
    <row r="48" spans="1:16" s="22" customFormat="1" ht="11.25">
      <c r="A48" s="35"/>
      <c r="B48" s="24"/>
      <c r="C48" s="14"/>
      <c r="D48" s="24"/>
      <c r="E48" s="14"/>
      <c r="F48" s="24"/>
      <c r="G48" s="24"/>
      <c r="H48" s="14"/>
      <c r="I48" s="36"/>
      <c r="J48" s="62"/>
      <c r="K48" s="66"/>
      <c r="L48" s="64"/>
      <c r="M48" s="37"/>
      <c r="N48" s="14"/>
      <c r="O48" s="14"/>
      <c r="P48" s="24"/>
    </row>
    <row r="49" spans="1:16" s="22" customFormat="1" ht="11.25">
      <c r="A49" s="35"/>
      <c r="B49" s="24"/>
      <c r="C49" s="14"/>
      <c r="D49" s="14"/>
      <c r="E49" s="14"/>
      <c r="F49" s="24"/>
      <c r="G49" s="24"/>
      <c r="H49" s="24"/>
      <c r="I49" s="36"/>
      <c r="J49" s="62"/>
      <c r="K49" s="37"/>
      <c r="L49" s="14"/>
      <c r="M49" s="37"/>
      <c r="N49" s="24"/>
      <c r="O49" s="14"/>
      <c r="P49" s="6"/>
    </row>
    <row r="50" spans="1:16" s="22" customFormat="1" ht="11.25">
      <c r="A50" s="35"/>
      <c r="B50" s="24"/>
      <c r="C50" s="14"/>
      <c r="D50" s="14"/>
      <c r="E50" s="14"/>
      <c r="F50" s="24"/>
      <c r="G50" s="24"/>
      <c r="H50" s="24"/>
      <c r="I50" s="36"/>
      <c r="J50" s="62"/>
      <c r="K50" s="37"/>
      <c r="L50" s="14"/>
      <c r="M50" s="37"/>
      <c r="N50" s="24"/>
      <c r="O50" s="14"/>
      <c r="P50" s="6"/>
    </row>
    <row r="51" spans="1:16" s="22" customFormat="1" ht="11.25">
      <c r="A51" s="35"/>
      <c r="B51" s="24"/>
      <c r="C51" s="14"/>
      <c r="D51" s="24"/>
      <c r="E51" s="14"/>
      <c r="F51" s="24"/>
      <c r="G51" s="24"/>
      <c r="H51" s="14"/>
      <c r="I51" s="36"/>
      <c r="J51" s="65"/>
      <c r="K51" s="66"/>
      <c r="L51" s="64"/>
      <c r="M51" s="37"/>
      <c r="N51" s="14"/>
      <c r="O51" s="14"/>
      <c r="P51" s="6"/>
    </row>
    <row r="52" spans="1:16" s="22" customFormat="1" ht="11.25">
      <c r="A52" s="35"/>
      <c r="B52" s="24"/>
      <c r="C52" s="14"/>
      <c r="D52" s="14"/>
      <c r="E52" s="14"/>
      <c r="F52" s="24"/>
      <c r="G52" s="24"/>
      <c r="H52" s="24"/>
      <c r="I52" s="36"/>
      <c r="J52" s="62"/>
      <c r="K52" s="37"/>
      <c r="L52" s="14"/>
      <c r="M52" s="37"/>
      <c r="N52" s="24"/>
      <c r="O52" s="14"/>
      <c r="P52" s="6"/>
    </row>
    <row r="53" spans="1:16" s="22" customFormat="1" ht="11.25">
      <c r="A53" s="35"/>
      <c r="B53" s="24"/>
      <c r="C53" s="14"/>
      <c r="D53" s="14"/>
      <c r="E53" s="14"/>
      <c r="F53" s="24"/>
      <c r="G53" s="24"/>
      <c r="H53" s="24"/>
      <c r="I53" s="36"/>
      <c r="J53" s="62"/>
      <c r="K53" s="37"/>
      <c r="L53" s="14"/>
      <c r="M53" s="37"/>
      <c r="N53" s="24"/>
      <c r="O53" s="14"/>
      <c r="P53" s="24"/>
    </row>
    <row r="54" spans="1:16" s="22" customFormat="1" ht="11.25">
      <c r="A54" s="35"/>
      <c r="B54" s="24"/>
      <c r="C54" s="14"/>
      <c r="D54" s="14"/>
      <c r="E54" s="14"/>
      <c r="F54" s="24"/>
      <c r="G54" s="24"/>
      <c r="H54" s="24"/>
      <c r="I54" s="36"/>
      <c r="J54" s="62"/>
      <c r="K54" s="37"/>
      <c r="L54" s="14"/>
      <c r="M54" s="37"/>
      <c r="N54" s="24"/>
      <c r="O54" s="14"/>
      <c r="P54" s="6"/>
    </row>
    <row r="55" spans="1:15" s="22" customFormat="1" ht="11.25">
      <c r="A55" s="35"/>
      <c r="B55" s="24"/>
      <c r="C55" s="14"/>
      <c r="D55" s="24"/>
      <c r="E55" s="14"/>
      <c r="F55" s="14"/>
      <c r="G55" s="24"/>
      <c r="H55" s="24"/>
      <c r="I55" s="24"/>
      <c r="J55" s="62"/>
      <c r="K55" s="71"/>
      <c r="L55" s="64"/>
      <c r="M55" s="14"/>
      <c r="N55" s="14"/>
      <c r="O55" s="14"/>
    </row>
    <row r="56" spans="1:16" s="22" customFormat="1" ht="11.25">
      <c r="A56" s="35"/>
      <c r="B56" s="24"/>
      <c r="C56" s="14"/>
      <c r="D56" s="24"/>
      <c r="E56" s="14"/>
      <c r="F56" s="24"/>
      <c r="G56" s="24"/>
      <c r="H56" s="14"/>
      <c r="I56" s="36"/>
      <c r="J56" s="62"/>
      <c r="K56" s="66"/>
      <c r="L56" s="64"/>
      <c r="M56" s="37"/>
      <c r="N56" s="14"/>
      <c r="O56" s="14"/>
      <c r="P56" s="6"/>
    </row>
    <row r="57" spans="1:16" s="22" customFormat="1" ht="11.25">
      <c r="A57" s="35"/>
      <c r="B57" s="24"/>
      <c r="C57" s="14"/>
      <c r="D57" s="14"/>
      <c r="E57" s="14"/>
      <c r="F57" s="24"/>
      <c r="G57" s="24"/>
      <c r="H57" s="24"/>
      <c r="I57" s="36"/>
      <c r="J57" s="62"/>
      <c r="K57" s="37"/>
      <c r="L57" s="14"/>
      <c r="M57" s="37"/>
      <c r="N57" s="24"/>
      <c r="O57" s="14"/>
      <c r="P57" s="6"/>
    </row>
    <row r="58" spans="1:16" s="22" customFormat="1" ht="11.25">
      <c r="A58" s="35"/>
      <c r="B58" s="24"/>
      <c r="C58" s="14"/>
      <c r="D58" s="14"/>
      <c r="E58" s="14"/>
      <c r="F58" s="24"/>
      <c r="G58" s="24"/>
      <c r="H58" s="24"/>
      <c r="I58" s="36"/>
      <c r="J58" s="62"/>
      <c r="K58" s="37"/>
      <c r="L58" s="14"/>
      <c r="M58" s="37"/>
      <c r="N58" s="24"/>
      <c r="O58" s="14"/>
      <c r="P58" s="6"/>
    </row>
    <row r="59" spans="1:16" s="22" customFormat="1" ht="11.25">
      <c r="A59" s="35"/>
      <c r="B59" s="24"/>
      <c r="C59" s="14"/>
      <c r="D59" s="14"/>
      <c r="E59" s="14"/>
      <c r="F59" s="24"/>
      <c r="G59" s="24"/>
      <c r="H59" s="24"/>
      <c r="I59" s="36"/>
      <c r="J59" s="62"/>
      <c r="K59" s="37"/>
      <c r="L59" s="14"/>
      <c r="M59" s="37"/>
      <c r="N59" s="24"/>
      <c r="O59" s="14"/>
      <c r="P59" s="6"/>
    </row>
    <row r="60" spans="1:15" s="6" customFormat="1" ht="11.25">
      <c r="A60" s="35"/>
      <c r="B60" s="24"/>
      <c r="C60" s="14"/>
      <c r="D60" s="14"/>
      <c r="E60" s="14"/>
      <c r="F60" s="24"/>
      <c r="G60" s="24"/>
      <c r="H60" s="24"/>
      <c r="I60" s="36"/>
      <c r="J60" s="62"/>
      <c r="K60" s="37"/>
      <c r="L60" s="14"/>
      <c r="M60" s="37"/>
      <c r="N60" s="24"/>
      <c r="O60" s="14"/>
    </row>
    <row r="61" spans="1:16" s="6" customFormat="1" ht="11.25">
      <c r="A61" s="35"/>
      <c r="B61" s="24"/>
      <c r="C61" s="14"/>
      <c r="D61" s="14"/>
      <c r="E61" s="14"/>
      <c r="F61" s="24"/>
      <c r="G61" s="24"/>
      <c r="H61" s="24"/>
      <c r="I61" s="36"/>
      <c r="J61" s="62"/>
      <c r="K61" s="37"/>
      <c r="L61" s="14"/>
      <c r="M61" s="37"/>
      <c r="N61" s="24"/>
      <c r="O61" s="14"/>
      <c r="P61" s="24"/>
    </row>
    <row r="62" spans="1:15" s="6" customFormat="1" ht="11.25">
      <c r="A62" s="35"/>
      <c r="B62" s="24"/>
      <c r="C62" s="14"/>
      <c r="D62" s="24"/>
      <c r="E62" s="14"/>
      <c r="F62" s="24"/>
      <c r="G62" s="24"/>
      <c r="H62" s="14"/>
      <c r="I62" s="36"/>
      <c r="J62" s="65"/>
      <c r="K62" s="66"/>
      <c r="L62" s="64"/>
      <c r="M62" s="37"/>
      <c r="N62" s="14"/>
      <c r="O62" s="14"/>
    </row>
    <row r="63" spans="1:15" s="6" customFormat="1" ht="11.25">
      <c r="A63" s="63"/>
      <c r="B63" s="14"/>
      <c r="C63" s="14"/>
      <c r="D63" s="14"/>
      <c r="E63" s="14"/>
      <c r="F63" s="14"/>
      <c r="G63" s="14"/>
      <c r="H63" s="14"/>
      <c r="I63" s="67"/>
      <c r="J63" s="68"/>
      <c r="K63" s="37"/>
      <c r="L63" s="64"/>
      <c r="M63" s="37"/>
      <c r="N63" s="14"/>
      <c r="O63" s="14"/>
    </row>
    <row r="64" spans="1:15" s="6" customFormat="1" ht="11.25">
      <c r="A64" s="69"/>
      <c r="B64" s="24"/>
      <c r="C64" s="14"/>
      <c r="D64" s="14"/>
      <c r="E64" s="70"/>
      <c r="F64" s="24"/>
      <c r="G64" s="24"/>
      <c r="H64" s="24"/>
      <c r="I64" s="24"/>
      <c r="J64" s="62"/>
      <c r="K64" s="37"/>
      <c r="L64" s="64"/>
      <c r="M64" s="37"/>
      <c r="N64" s="24"/>
      <c r="O64" s="14"/>
    </row>
    <row r="65" spans="1:15" s="6" customFormat="1" ht="11.25">
      <c r="A65" s="35"/>
      <c r="B65" s="24"/>
      <c r="C65" s="14"/>
      <c r="D65" s="24"/>
      <c r="E65" s="14"/>
      <c r="F65" s="14"/>
      <c r="G65" s="24"/>
      <c r="H65" s="24"/>
      <c r="I65" s="24"/>
      <c r="J65" s="62"/>
      <c r="K65" s="71"/>
      <c r="L65" s="64"/>
      <c r="M65" s="37"/>
      <c r="N65" s="14"/>
      <c r="O65" s="14"/>
    </row>
    <row r="66" spans="1:15" s="6" customFormat="1" ht="11.25">
      <c r="A66" s="63"/>
      <c r="B66" s="14"/>
      <c r="C66" s="14"/>
      <c r="D66" s="14"/>
      <c r="E66" s="14"/>
      <c r="F66" s="14"/>
      <c r="G66" s="14"/>
      <c r="H66" s="14"/>
      <c r="I66" s="67"/>
      <c r="J66" s="68"/>
      <c r="K66" s="37"/>
      <c r="L66" s="64"/>
      <c r="M66" s="37"/>
      <c r="N66" s="14"/>
      <c r="O66" s="14"/>
    </row>
    <row r="67" spans="1:16" s="22" customFormat="1" ht="11.25">
      <c r="A67" s="35"/>
      <c r="B67" s="24"/>
      <c r="C67" s="14"/>
      <c r="D67" s="14"/>
      <c r="E67" s="14"/>
      <c r="F67" s="24"/>
      <c r="G67" s="24"/>
      <c r="H67" s="24"/>
      <c r="I67" s="36"/>
      <c r="J67" s="62"/>
      <c r="K67" s="37"/>
      <c r="L67" s="14"/>
      <c r="M67" s="37"/>
      <c r="N67" s="24"/>
      <c r="O67" s="14"/>
      <c r="P67" s="6"/>
    </row>
    <row r="68" spans="1:16" s="22" customFormat="1" ht="11.25">
      <c r="A68" s="35"/>
      <c r="B68" s="24"/>
      <c r="C68" s="14"/>
      <c r="D68" s="14"/>
      <c r="E68" s="14"/>
      <c r="F68" s="24"/>
      <c r="G68" s="24"/>
      <c r="H68" s="24"/>
      <c r="I68" s="36"/>
      <c r="J68" s="62"/>
      <c r="K68" s="37"/>
      <c r="L68" s="14"/>
      <c r="M68" s="37"/>
      <c r="N68" s="24"/>
      <c r="O68" s="14"/>
      <c r="P68" s="6"/>
    </row>
    <row r="69" spans="1:16" s="22" customFormat="1" ht="11.25">
      <c r="A69" s="35"/>
      <c r="B69" s="24"/>
      <c r="C69" s="14"/>
      <c r="D69" s="24"/>
      <c r="E69" s="14"/>
      <c r="F69" s="24"/>
      <c r="G69" s="24"/>
      <c r="H69" s="24"/>
      <c r="I69" s="36"/>
      <c r="J69" s="65"/>
      <c r="K69" s="66"/>
      <c r="L69" s="64"/>
      <c r="M69" s="37"/>
      <c r="N69" s="14"/>
      <c r="O69" s="14"/>
      <c r="P69" s="6"/>
    </row>
    <row r="70" spans="1:16" s="22" customFormat="1" ht="11.25">
      <c r="A70" s="63"/>
      <c r="B70" s="14"/>
      <c r="C70" s="14"/>
      <c r="D70" s="14"/>
      <c r="E70" s="14"/>
      <c r="F70" s="14"/>
      <c r="G70" s="14"/>
      <c r="H70" s="14"/>
      <c r="I70" s="67"/>
      <c r="J70" s="68"/>
      <c r="K70" s="37"/>
      <c r="L70" s="64"/>
      <c r="M70" s="37"/>
      <c r="N70" s="14"/>
      <c r="O70" s="14"/>
      <c r="P70" s="24"/>
    </row>
    <row r="71" spans="1:16" s="6" customFormat="1" ht="11.25">
      <c r="A71" s="35"/>
      <c r="B71" s="24"/>
      <c r="C71" s="14"/>
      <c r="D71" s="24"/>
      <c r="E71" s="14"/>
      <c r="F71" s="14"/>
      <c r="G71" s="24"/>
      <c r="H71" s="24"/>
      <c r="I71" s="24"/>
      <c r="J71" s="62"/>
      <c r="K71" s="71"/>
      <c r="L71" s="64"/>
      <c r="M71" s="37"/>
      <c r="N71" s="14"/>
      <c r="O71" s="14"/>
      <c r="P71" s="22"/>
    </row>
    <row r="72" spans="1:15" s="6" customFormat="1" ht="11.25">
      <c r="A72" s="63"/>
      <c r="B72" s="14"/>
      <c r="C72" s="14"/>
      <c r="D72" s="14"/>
      <c r="E72" s="14"/>
      <c r="F72" s="14"/>
      <c r="G72" s="14"/>
      <c r="H72" s="14"/>
      <c r="I72" s="67"/>
      <c r="J72" s="68"/>
      <c r="K72" s="37"/>
      <c r="L72" s="64"/>
      <c r="M72" s="37"/>
      <c r="N72" s="14"/>
      <c r="O72" s="14"/>
    </row>
    <row r="73" spans="1:15" s="6" customFormat="1" ht="11.25">
      <c r="A73" s="35"/>
      <c r="B73" s="24"/>
      <c r="C73" s="14"/>
      <c r="D73" s="14"/>
      <c r="E73" s="14"/>
      <c r="F73" s="24"/>
      <c r="G73" s="24"/>
      <c r="H73" s="24"/>
      <c r="I73" s="36"/>
      <c r="J73" s="62"/>
      <c r="K73" s="37"/>
      <c r="L73" s="14"/>
      <c r="M73" s="37"/>
      <c r="N73" s="24"/>
      <c r="O73" s="14"/>
    </row>
    <row r="74" spans="1:15" s="6" customFormat="1" ht="11.25">
      <c r="A74" s="35"/>
      <c r="B74" s="24"/>
      <c r="C74" s="14"/>
      <c r="D74" s="24"/>
      <c r="E74" s="14"/>
      <c r="F74" s="24"/>
      <c r="G74" s="24"/>
      <c r="H74" s="24"/>
      <c r="I74" s="36"/>
      <c r="J74" s="65"/>
      <c r="K74" s="66"/>
      <c r="L74" s="64"/>
      <c r="M74" s="37"/>
      <c r="N74" s="14"/>
      <c r="O74" s="14"/>
    </row>
    <row r="75" spans="1:15" s="6" customFormat="1" ht="11.25">
      <c r="A75" s="35"/>
      <c r="B75" s="24"/>
      <c r="C75" s="14"/>
      <c r="D75" s="14"/>
      <c r="E75" s="14"/>
      <c r="F75" s="24"/>
      <c r="G75" s="24"/>
      <c r="H75" s="24"/>
      <c r="I75" s="36"/>
      <c r="J75" s="62"/>
      <c r="K75" s="37"/>
      <c r="L75" s="14"/>
      <c r="M75" s="37"/>
      <c r="N75" s="24"/>
      <c r="O75" s="14"/>
    </row>
    <row r="76" spans="1:15" s="6" customFormat="1" ht="11.25">
      <c r="A76" s="35"/>
      <c r="B76" s="24"/>
      <c r="C76" s="14"/>
      <c r="D76" s="24"/>
      <c r="E76" s="14"/>
      <c r="F76" s="24"/>
      <c r="G76" s="24"/>
      <c r="H76" s="24"/>
      <c r="I76" s="36"/>
      <c r="J76" s="65"/>
      <c r="K76" s="66"/>
      <c r="L76" s="64"/>
      <c r="M76" s="37"/>
      <c r="N76" s="14"/>
      <c r="O76" s="14"/>
    </row>
    <row r="77" spans="1:15" s="6" customFormat="1" ht="11.25">
      <c r="A77" s="35"/>
      <c r="B77" s="24"/>
      <c r="C77" s="14"/>
      <c r="D77" s="14"/>
      <c r="E77" s="14"/>
      <c r="F77" s="24"/>
      <c r="G77" s="24"/>
      <c r="H77" s="24"/>
      <c r="I77" s="36"/>
      <c r="J77" s="62"/>
      <c r="K77" s="37"/>
      <c r="L77" s="14"/>
      <c r="M77" s="37"/>
      <c r="N77" s="24"/>
      <c r="O77" s="14"/>
    </row>
    <row r="78" spans="1:15" s="6" customFormat="1" ht="11.25">
      <c r="A78" s="35"/>
      <c r="B78" s="24"/>
      <c r="C78" s="14"/>
      <c r="D78" s="14"/>
      <c r="E78" s="14"/>
      <c r="F78" s="24"/>
      <c r="G78" s="24"/>
      <c r="H78" s="24"/>
      <c r="I78" s="36"/>
      <c r="J78" s="62"/>
      <c r="K78" s="37"/>
      <c r="L78" s="14"/>
      <c r="M78" s="37"/>
      <c r="N78" s="24"/>
      <c r="O78" s="14"/>
    </row>
    <row r="79" spans="1:15" s="6" customFormat="1" ht="11.25">
      <c r="A79" s="35"/>
      <c r="B79" s="24"/>
      <c r="C79" s="14"/>
      <c r="D79" s="24"/>
      <c r="E79" s="14"/>
      <c r="F79" s="24"/>
      <c r="G79" s="24"/>
      <c r="H79" s="24"/>
      <c r="I79" s="36"/>
      <c r="J79" s="62"/>
      <c r="K79" s="37"/>
      <c r="L79" s="64"/>
      <c r="M79" s="37"/>
      <c r="N79" s="14"/>
      <c r="O79" s="14"/>
    </row>
    <row r="80" spans="1:15" s="6" customFormat="1" ht="11.25">
      <c r="A80" s="35"/>
      <c r="B80" s="24"/>
      <c r="C80" s="14"/>
      <c r="D80" s="14"/>
      <c r="E80" s="14"/>
      <c r="F80" s="24"/>
      <c r="G80" s="24"/>
      <c r="H80" s="24"/>
      <c r="I80" s="36"/>
      <c r="J80" s="62"/>
      <c r="K80" s="37"/>
      <c r="L80" s="14"/>
      <c r="M80" s="37"/>
      <c r="N80" s="24"/>
      <c r="O80" s="14"/>
    </row>
    <row r="81" spans="1:15" s="6" customFormat="1" ht="11.25">
      <c r="A81" s="35"/>
      <c r="B81" s="24"/>
      <c r="C81" s="14"/>
      <c r="D81" s="24"/>
      <c r="E81" s="14"/>
      <c r="F81" s="24"/>
      <c r="G81" s="24"/>
      <c r="H81" s="24"/>
      <c r="I81" s="36"/>
      <c r="J81" s="62"/>
      <c r="K81" s="66"/>
      <c r="L81" s="64"/>
      <c r="M81" s="37"/>
      <c r="N81" s="14"/>
      <c r="O81" s="14"/>
    </row>
    <row r="82" spans="1:15" s="6" customFormat="1" ht="11.25">
      <c r="A82" s="35"/>
      <c r="B82" s="24"/>
      <c r="C82" s="14"/>
      <c r="D82" s="14"/>
      <c r="E82" s="14"/>
      <c r="F82" s="24"/>
      <c r="G82" s="24"/>
      <c r="H82" s="24"/>
      <c r="I82" s="36"/>
      <c r="J82" s="62"/>
      <c r="K82" s="37"/>
      <c r="L82" s="14"/>
      <c r="M82" s="37"/>
      <c r="N82" s="24"/>
      <c r="O82" s="14"/>
    </row>
    <row r="83" spans="1:15" s="6" customFormat="1" ht="11.25">
      <c r="A83" s="69"/>
      <c r="B83" s="24"/>
      <c r="C83" s="14"/>
      <c r="D83" s="14"/>
      <c r="E83" s="73"/>
      <c r="F83" s="24"/>
      <c r="G83" s="24"/>
      <c r="H83" s="24"/>
      <c r="I83" s="36"/>
      <c r="J83" s="62"/>
      <c r="K83" s="37"/>
      <c r="L83" s="64"/>
      <c r="M83" s="37"/>
      <c r="N83" s="24"/>
      <c r="O83" s="14"/>
    </row>
    <row r="84" spans="1:15" s="6" customFormat="1" ht="11.25">
      <c r="A84" s="35"/>
      <c r="B84" s="24"/>
      <c r="C84" s="14"/>
      <c r="D84" s="24"/>
      <c r="E84" s="14"/>
      <c r="F84" s="14"/>
      <c r="G84" s="24"/>
      <c r="H84" s="24"/>
      <c r="I84" s="24"/>
      <c r="J84" s="62"/>
      <c r="K84" s="71"/>
      <c r="L84" s="64"/>
      <c r="M84" s="14"/>
      <c r="N84" s="14"/>
      <c r="O84" s="14"/>
    </row>
    <row r="85" spans="1:15" s="6" customFormat="1" ht="11.25">
      <c r="A85" s="63"/>
      <c r="B85" s="24"/>
      <c r="C85" s="14"/>
      <c r="D85" s="24"/>
      <c r="E85" s="14"/>
      <c r="F85" s="24"/>
      <c r="G85" s="24"/>
      <c r="H85" s="24"/>
      <c r="I85" s="67"/>
      <c r="J85" s="62"/>
      <c r="K85" s="37"/>
      <c r="L85" s="64"/>
      <c r="M85" s="37"/>
      <c r="N85" s="24"/>
      <c r="O85" s="14"/>
    </row>
    <row r="86" spans="1:15" s="6" customFormat="1" ht="11.25">
      <c r="A86" s="63"/>
      <c r="B86" s="24"/>
      <c r="C86" s="14"/>
      <c r="D86" s="24"/>
      <c r="E86" s="14"/>
      <c r="F86" s="24"/>
      <c r="G86" s="24"/>
      <c r="H86" s="24"/>
      <c r="I86" s="67"/>
      <c r="J86" s="62"/>
      <c r="K86" s="37"/>
      <c r="L86" s="64"/>
      <c r="M86" s="37"/>
      <c r="N86" s="24"/>
      <c r="O86" s="14"/>
    </row>
    <row r="87" spans="1:15" s="6" customFormat="1" ht="11.25">
      <c r="A87" s="63"/>
      <c r="B87" s="24"/>
      <c r="C87" s="14"/>
      <c r="D87" s="24"/>
      <c r="E87" s="14"/>
      <c r="F87" s="24"/>
      <c r="G87" s="24"/>
      <c r="H87" s="24"/>
      <c r="I87" s="67"/>
      <c r="J87" s="62"/>
      <c r="K87" s="37"/>
      <c r="L87" s="64"/>
      <c r="M87" s="37"/>
      <c r="N87" s="24"/>
      <c r="O87" s="14"/>
    </row>
    <row r="88" spans="1:15" s="6" customFormat="1" ht="11.25">
      <c r="A88" s="63"/>
      <c r="B88" s="14"/>
      <c r="C88" s="14"/>
      <c r="D88" s="14"/>
      <c r="E88" s="14"/>
      <c r="F88" s="14"/>
      <c r="G88" s="14"/>
      <c r="H88" s="14"/>
      <c r="I88" s="67"/>
      <c r="J88" s="68"/>
      <c r="K88" s="37"/>
      <c r="L88" s="64"/>
      <c r="M88" s="37"/>
      <c r="N88" s="14"/>
      <c r="O88" s="14"/>
    </row>
    <row r="89" spans="1:15" s="6" customFormat="1" ht="11.25">
      <c r="A89" s="63"/>
      <c r="B89" s="14"/>
      <c r="C89" s="14"/>
      <c r="D89" s="14"/>
      <c r="E89" s="14"/>
      <c r="F89" s="14"/>
      <c r="G89" s="14"/>
      <c r="H89" s="14"/>
      <c r="I89" s="67"/>
      <c r="J89" s="68"/>
      <c r="K89" s="37"/>
      <c r="L89" s="64"/>
      <c r="M89" s="37"/>
      <c r="N89" s="14"/>
      <c r="O89" s="14"/>
    </row>
    <row r="90" spans="1:15" s="6" customFormat="1" ht="11.25">
      <c r="A90" s="35"/>
      <c r="B90" s="24"/>
      <c r="C90" s="14"/>
      <c r="D90" s="14"/>
      <c r="E90" s="14"/>
      <c r="F90" s="24"/>
      <c r="G90" s="24"/>
      <c r="H90" s="24"/>
      <c r="I90" s="36"/>
      <c r="J90" s="62"/>
      <c r="K90" s="37"/>
      <c r="L90" s="14"/>
      <c r="M90" s="37"/>
      <c r="N90" s="24"/>
      <c r="O90" s="14"/>
    </row>
    <row r="91" spans="1:15" s="6" customFormat="1" ht="11.25">
      <c r="A91" s="35"/>
      <c r="B91" s="24"/>
      <c r="C91" s="14"/>
      <c r="D91" s="14"/>
      <c r="E91" s="14"/>
      <c r="F91" s="24"/>
      <c r="G91" s="24"/>
      <c r="H91" s="24"/>
      <c r="I91" s="36"/>
      <c r="J91" s="62"/>
      <c r="K91" s="37"/>
      <c r="L91" s="14"/>
      <c r="M91" s="37"/>
      <c r="N91" s="24"/>
      <c r="O91" s="14"/>
    </row>
    <row r="92" spans="1:15" s="6" customFormat="1" ht="11.25">
      <c r="A92" s="35"/>
      <c r="B92" s="24"/>
      <c r="C92" s="14"/>
      <c r="D92" s="14"/>
      <c r="E92" s="14"/>
      <c r="F92" s="24"/>
      <c r="G92" s="24"/>
      <c r="H92" s="14"/>
      <c r="I92" s="36"/>
      <c r="J92" s="62"/>
      <c r="K92" s="37"/>
      <c r="L92" s="64"/>
      <c r="M92" s="37"/>
      <c r="N92" s="24"/>
      <c r="O92" s="14"/>
    </row>
    <row r="93" spans="1:15" s="6" customFormat="1" ht="11.25">
      <c r="A93" s="35"/>
      <c r="B93" s="24"/>
      <c r="C93" s="14"/>
      <c r="D93" s="24"/>
      <c r="E93" s="14"/>
      <c r="F93" s="14"/>
      <c r="G93" s="24"/>
      <c r="H93" s="24"/>
      <c r="I93" s="24"/>
      <c r="J93" s="62"/>
      <c r="K93" s="71"/>
      <c r="L93" s="64"/>
      <c r="M93" s="37"/>
      <c r="N93" s="14"/>
      <c r="O93" s="14"/>
    </row>
    <row r="94" spans="1:15" s="6" customFormat="1" ht="11.25">
      <c r="A94" s="35"/>
      <c r="B94" s="24"/>
      <c r="C94" s="14"/>
      <c r="D94" s="14"/>
      <c r="E94" s="14"/>
      <c r="F94" s="24"/>
      <c r="G94" s="24"/>
      <c r="H94" s="24"/>
      <c r="I94" s="36"/>
      <c r="J94" s="62"/>
      <c r="K94" s="37"/>
      <c r="L94" s="14"/>
      <c r="M94" s="37"/>
      <c r="N94" s="24"/>
      <c r="O94" s="14"/>
    </row>
    <row r="95" spans="1:15" s="6" customFormat="1" ht="11.25">
      <c r="A95" s="63"/>
      <c r="B95" s="24"/>
      <c r="C95" s="14"/>
      <c r="D95" s="24"/>
      <c r="E95" s="14"/>
      <c r="F95" s="24"/>
      <c r="G95" s="24"/>
      <c r="H95" s="24"/>
      <c r="I95" s="67"/>
      <c r="J95" s="62"/>
      <c r="K95" s="37"/>
      <c r="L95" s="64"/>
      <c r="M95" s="37"/>
      <c r="N95" s="24"/>
      <c r="O95" s="14"/>
    </row>
    <row r="96" spans="1:15" s="6" customFormat="1" ht="11.25">
      <c r="A96" s="63"/>
      <c r="B96" s="24"/>
      <c r="C96" s="14"/>
      <c r="D96" s="24"/>
      <c r="E96" s="14"/>
      <c r="F96" s="24"/>
      <c r="G96" s="24"/>
      <c r="H96" s="24"/>
      <c r="I96" s="67"/>
      <c r="J96" s="62"/>
      <c r="K96" s="37"/>
      <c r="L96" s="64"/>
      <c r="M96" s="37"/>
      <c r="N96" s="24"/>
      <c r="O96" s="14"/>
    </row>
    <row r="97" spans="1:15" s="6" customFormat="1" ht="11.25">
      <c r="A97" s="63"/>
      <c r="B97" s="14"/>
      <c r="C97" s="14"/>
      <c r="D97" s="14"/>
      <c r="E97" s="14"/>
      <c r="F97" s="14"/>
      <c r="G97" s="14"/>
      <c r="H97" s="14"/>
      <c r="I97" s="67"/>
      <c r="J97" s="68"/>
      <c r="K97" s="37"/>
      <c r="L97" s="64"/>
      <c r="M97" s="37"/>
      <c r="N97" s="14"/>
      <c r="O97" s="14"/>
    </row>
    <row r="98" spans="1:15" s="6" customFormat="1" ht="11.25">
      <c r="A98" s="35"/>
      <c r="B98" s="24"/>
      <c r="C98" s="14"/>
      <c r="D98" s="14"/>
      <c r="E98" s="14"/>
      <c r="F98" s="24"/>
      <c r="G98" s="24"/>
      <c r="H98" s="24"/>
      <c r="I98" s="36"/>
      <c r="J98" s="62"/>
      <c r="K98" s="37"/>
      <c r="L98" s="14"/>
      <c r="M98" s="37"/>
      <c r="N98" s="24"/>
      <c r="O98" s="14"/>
    </row>
    <row r="99" spans="1:15" s="6" customFormat="1" ht="11.25">
      <c r="A99" s="35"/>
      <c r="B99" s="24"/>
      <c r="C99" s="14"/>
      <c r="D99" s="24"/>
      <c r="E99" s="14"/>
      <c r="F99" s="24"/>
      <c r="G99" s="24"/>
      <c r="H99" s="24"/>
      <c r="I99" s="36"/>
      <c r="J99" s="62"/>
      <c r="K99" s="66"/>
      <c r="L99" s="64"/>
      <c r="M99" s="37"/>
      <c r="N99" s="14"/>
      <c r="O99" s="14"/>
    </row>
    <row r="100" spans="1:15" s="6" customFormat="1" ht="11.25">
      <c r="A100" s="63"/>
      <c r="B100" s="64"/>
      <c r="C100" s="14"/>
      <c r="D100" s="64"/>
      <c r="E100" s="64"/>
      <c r="F100" s="64"/>
      <c r="G100" s="14"/>
      <c r="H100" s="14"/>
      <c r="I100" s="67"/>
      <c r="J100" s="65"/>
      <c r="K100" s="72"/>
      <c r="L100" s="64"/>
      <c r="M100" s="37"/>
      <c r="N100" s="14"/>
      <c r="O100" s="14"/>
    </row>
    <row r="101" spans="1:15" s="6" customFormat="1" ht="11.25">
      <c r="A101" s="35"/>
      <c r="B101" s="24"/>
      <c r="C101" s="14"/>
      <c r="D101" s="24"/>
      <c r="E101" s="14"/>
      <c r="F101" s="24"/>
      <c r="G101" s="24"/>
      <c r="H101" s="24"/>
      <c r="I101" s="36"/>
      <c r="J101" s="62"/>
      <c r="K101" s="66"/>
      <c r="L101" s="64"/>
      <c r="M101" s="37"/>
      <c r="N101" s="14"/>
      <c r="O101" s="14"/>
    </row>
    <row r="102" spans="1:15" s="6" customFormat="1" ht="11.25">
      <c r="A102" s="35"/>
      <c r="B102" s="24"/>
      <c r="C102" s="14"/>
      <c r="D102" s="24"/>
      <c r="E102" s="63"/>
      <c r="F102" s="76"/>
      <c r="G102" s="76"/>
      <c r="H102" s="76"/>
      <c r="I102" s="36"/>
      <c r="J102" s="62"/>
      <c r="K102" s="66"/>
      <c r="L102" s="64"/>
      <c r="M102" s="37"/>
      <c r="N102" s="63"/>
      <c r="O102" s="14"/>
    </row>
    <row r="103" spans="1:15" s="6" customFormat="1" ht="11.25">
      <c r="A103" s="35"/>
      <c r="B103" s="24"/>
      <c r="C103" s="14"/>
      <c r="D103" s="14"/>
      <c r="E103" s="14"/>
      <c r="F103" s="24"/>
      <c r="G103" s="24"/>
      <c r="H103" s="24"/>
      <c r="I103" s="36"/>
      <c r="J103" s="62"/>
      <c r="K103" s="37"/>
      <c r="L103" s="14"/>
      <c r="M103" s="37"/>
      <c r="N103" s="24"/>
      <c r="O103" s="14"/>
    </row>
    <row r="104" spans="1:15" s="6" customFormat="1" ht="11.25">
      <c r="A104" s="63"/>
      <c r="B104" s="14"/>
      <c r="C104" s="14"/>
      <c r="D104" s="14"/>
      <c r="E104" s="14"/>
      <c r="F104" s="14"/>
      <c r="G104" s="14"/>
      <c r="H104" s="14"/>
      <c r="I104" s="67"/>
      <c r="J104" s="68"/>
      <c r="K104" s="37"/>
      <c r="L104" s="64"/>
      <c r="M104" s="37"/>
      <c r="N104" s="14"/>
      <c r="O104" s="14"/>
    </row>
    <row r="105" spans="1:15" s="6" customFormat="1" ht="11.25">
      <c r="A105" s="63"/>
      <c r="B105" s="64"/>
      <c r="C105" s="14"/>
      <c r="D105" s="64"/>
      <c r="E105" s="64"/>
      <c r="F105" s="64"/>
      <c r="G105" s="14"/>
      <c r="H105" s="14"/>
      <c r="I105" s="67"/>
      <c r="J105" s="65"/>
      <c r="K105" s="72"/>
      <c r="L105" s="77"/>
      <c r="M105" s="37"/>
      <c r="N105" s="14"/>
      <c r="O105" s="14"/>
    </row>
    <row r="106" spans="1:15" s="6" customFormat="1" ht="11.25">
      <c r="A106" s="63"/>
      <c r="B106" s="64"/>
      <c r="C106" s="14"/>
      <c r="D106" s="64"/>
      <c r="E106" s="64"/>
      <c r="F106" s="64"/>
      <c r="G106" s="14"/>
      <c r="H106" s="14"/>
      <c r="I106" s="67"/>
      <c r="J106" s="65"/>
      <c r="K106" s="72"/>
      <c r="L106" s="64"/>
      <c r="M106" s="14"/>
      <c r="N106" s="14"/>
      <c r="O106" s="14"/>
    </row>
    <row r="107" spans="1:15" s="6" customFormat="1" ht="11.25">
      <c r="A107" s="35"/>
      <c r="B107" s="24"/>
      <c r="C107" s="14"/>
      <c r="D107" s="14"/>
      <c r="E107" s="14"/>
      <c r="F107" s="24"/>
      <c r="G107" s="24"/>
      <c r="H107" s="24"/>
      <c r="I107" s="36"/>
      <c r="J107" s="62"/>
      <c r="K107" s="37"/>
      <c r="L107" s="14"/>
      <c r="M107" s="37"/>
      <c r="N107" s="24"/>
      <c r="O107" s="14"/>
    </row>
    <row r="108" spans="1:15" s="6" customFormat="1" ht="11.25">
      <c r="A108" s="69"/>
      <c r="B108" s="24"/>
      <c r="C108" s="14"/>
      <c r="D108" s="14"/>
      <c r="E108" s="73"/>
      <c r="F108" s="74"/>
      <c r="G108" s="74"/>
      <c r="H108" s="74"/>
      <c r="I108" s="36"/>
      <c r="J108" s="75"/>
      <c r="K108" s="37"/>
      <c r="L108" s="64"/>
      <c r="M108" s="37"/>
      <c r="N108" s="24"/>
      <c r="O108" s="14"/>
    </row>
    <row r="109" spans="1:15" s="6" customFormat="1" ht="11.25">
      <c r="A109" s="35"/>
      <c r="B109" s="24"/>
      <c r="C109" s="14"/>
      <c r="D109" s="14"/>
      <c r="E109" s="14"/>
      <c r="F109" s="24"/>
      <c r="G109" s="24"/>
      <c r="H109" s="24"/>
      <c r="I109" s="36"/>
      <c r="J109" s="14"/>
      <c r="K109" s="37"/>
      <c r="L109" s="64"/>
      <c r="M109" s="37"/>
      <c r="N109" s="24"/>
      <c r="O109" s="14"/>
    </row>
    <row r="110" spans="1:15" s="6" customFormat="1" ht="11.25">
      <c r="A110" s="63"/>
      <c r="B110" s="14"/>
      <c r="C110" s="14"/>
      <c r="D110" s="14"/>
      <c r="E110" s="14"/>
      <c r="F110" s="14"/>
      <c r="G110" s="14"/>
      <c r="H110" s="14"/>
      <c r="I110" s="67"/>
      <c r="J110" s="68"/>
      <c r="K110" s="37"/>
      <c r="L110" s="64"/>
      <c r="M110" s="37"/>
      <c r="N110" s="14"/>
      <c r="O110" s="14"/>
    </row>
    <row r="111" spans="1:15" s="6" customFormat="1" ht="11.25">
      <c r="A111" s="35"/>
      <c r="B111" s="24"/>
      <c r="C111" s="14"/>
      <c r="D111" s="14"/>
      <c r="E111" s="14"/>
      <c r="F111" s="24"/>
      <c r="G111" s="14"/>
      <c r="H111" s="24"/>
      <c r="I111" s="36"/>
      <c r="J111" s="24"/>
      <c r="K111" s="14"/>
      <c r="L111" s="14"/>
      <c r="M111" s="64"/>
      <c r="N111" s="24"/>
      <c r="O111" s="14"/>
    </row>
    <row r="112" spans="1:15" s="6" customFormat="1" ht="11.25">
      <c r="A112" s="35"/>
      <c r="B112" s="24"/>
      <c r="C112" s="14"/>
      <c r="D112" s="14"/>
      <c r="E112" s="14"/>
      <c r="F112" s="24"/>
      <c r="G112" s="24"/>
      <c r="H112" s="24"/>
      <c r="I112" s="36"/>
      <c r="J112" s="14"/>
      <c r="K112" s="37"/>
      <c r="L112" s="64"/>
      <c r="M112" s="37"/>
      <c r="N112" s="24"/>
      <c r="O112" s="14"/>
    </row>
    <row r="113" spans="1:15" s="6" customFormat="1" ht="11.25">
      <c r="A113" s="69"/>
      <c r="B113" s="24"/>
      <c r="C113" s="14"/>
      <c r="D113" s="14"/>
      <c r="E113" s="70"/>
      <c r="F113" s="24"/>
      <c r="G113" s="24"/>
      <c r="H113" s="24"/>
      <c r="I113" s="24"/>
      <c r="J113" s="62"/>
      <c r="K113" s="37"/>
      <c r="L113" s="64"/>
      <c r="M113" s="37"/>
      <c r="N113" s="24"/>
      <c r="O113" s="14"/>
    </row>
    <row r="114" spans="1:15" s="6" customFormat="1" ht="11.25">
      <c r="A114" s="63"/>
      <c r="B114" s="14"/>
      <c r="C114" s="14"/>
      <c r="D114" s="14"/>
      <c r="E114" s="14"/>
      <c r="F114" s="14"/>
      <c r="G114" s="14"/>
      <c r="H114" s="14"/>
      <c r="I114" s="67"/>
      <c r="J114" s="68"/>
      <c r="K114" s="37"/>
      <c r="L114" s="64"/>
      <c r="M114" s="37"/>
      <c r="N114" s="14"/>
      <c r="O114" s="14"/>
    </row>
    <row r="115" spans="1:15" s="6" customFormat="1" ht="11.25">
      <c r="A115" s="69"/>
      <c r="B115" s="24"/>
      <c r="C115" s="14"/>
      <c r="D115" s="14"/>
      <c r="E115" s="70"/>
      <c r="F115" s="24"/>
      <c r="G115" s="24"/>
      <c r="H115" s="24"/>
      <c r="I115" s="24"/>
      <c r="J115" s="24"/>
      <c r="K115" s="37"/>
      <c r="L115" s="64"/>
      <c r="M115" s="37"/>
      <c r="N115" s="24"/>
      <c r="O115" s="14"/>
    </row>
    <row r="116" spans="1:15" s="6" customFormat="1" ht="11.25">
      <c r="A116" s="35"/>
      <c r="B116" s="24"/>
      <c r="C116" s="14"/>
      <c r="D116" s="24"/>
      <c r="E116" s="14"/>
      <c r="F116" s="24"/>
      <c r="G116" s="24"/>
      <c r="H116" s="14"/>
      <c r="I116" s="36"/>
      <c r="J116" s="65"/>
      <c r="K116" s="66"/>
      <c r="L116" s="64"/>
      <c r="M116" s="37"/>
      <c r="N116" s="14"/>
      <c r="O116" s="14"/>
    </row>
    <row r="117" spans="1:15" s="6" customFormat="1" ht="11.25">
      <c r="A117" s="63"/>
      <c r="B117" s="24"/>
      <c r="C117" s="14"/>
      <c r="D117" s="24"/>
      <c r="E117" s="14"/>
      <c r="F117" s="24"/>
      <c r="G117" s="24"/>
      <c r="H117" s="24"/>
      <c r="I117" s="67"/>
      <c r="J117" s="62"/>
      <c r="K117" s="37"/>
      <c r="L117" s="64"/>
      <c r="M117" s="37"/>
      <c r="N117" s="24"/>
      <c r="O117" s="14"/>
    </row>
    <row r="118" spans="1:15" s="6" customFormat="1" ht="11.25">
      <c r="A118" s="63"/>
      <c r="B118" s="24"/>
      <c r="C118" s="14"/>
      <c r="D118" s="24"/>
      <c r="E118" s="14"/>
      <c r="F118" s="24"/>
      <c r="G118" s="24"/>
      <c r="H118" s="24"/>
      <c r="I118" s="67"/>
      <c r="J118" s="62"/>
      <c r="K118" s="37"/>
      <c r="L118" s="64"/>
      <c r="M118" s="37"/>
      <c r="N118" s="24"/>
      <c r="O118" s="14"/>
    </row>
    <row r="119" spans="1:15" s="6" customFormat="1" ht="11.25">
      <c r="A119" s="63"/>
      <c r="B119" s="24"/>
      <c r="C119" s="14"/>
      <c r="D119" s="24"/>
      <c r="E119" s="14"/>
      <c r="F119" s="24"/>
      <c r="G119" s="24"/>
      <c r="H119" s="24"/>
      <c r="I119" s="67"/>
      <c r="J119" s="62"/>
      <c r="K119" s="37"/>
      <c r="L119" s="64"/>
      <c r="M119" s="37"/>
      <c r="N119" s="24"/>
      <c r="O119" s="14"/>
    </row>
    <row r="120" spans="1:15" s="6" customFormat="1" ht="11.25">
      <c r="A120" s="63"/>
      <c r="B120" s="24"/>
      <c r="C120" s="14"/>
      <c r="D120" s="24"/>
      <c r="E120" s="14"/>
      <c r="F120" s="24"/>
      <c r="G120" s="24"/>
      <c r="H120" s="24"/>
      <c r="I120" s="67"/>
      <c r="J120" s="62"/>
      <c r="K120" s="37"/>
      <c r="L120" s="64"/>
      <c r="M120" s="37"/>
      <c r="N120" s="24"/>
      <c r="O120" s="14"/>
    </row>
    <row r="121" spans="1:15" s="6" customFormat="1" ht="11.25">
      <c r="A121" s="63"/>
      <c r="B121" s="14"/>
      <c r="C121" s="14"/>
      <c r="D121" s="14"/>
      <c r="E121" s="14"/>
      <c r="F121" s="14"/>
      <c r="G121" s="14"/>
      <c r="H121" s="14"/>
      <c r="I121" s="67"/>
      <c r="J121" s="68"/>
      <c r="K121" s="37"/>
      <c r="L121" s="64"/>
      <c r="M121" s="37"/>
      <c r="N121" s="14"/>
      <c r="O121" s="14"/>
    </row>
    <row r="122" spans="1:15" s="6" customFormat="1" ht="11.25">
      <c r="A122" s="63"/>
      <c r="B122" s="24"/>
      <c r="C122" s="14"/>
      <c r="D122" s="24"/>
      <c r="E122" s="14"/>
      <c r="F122" s="24"/>
      <c r="G122" s="24"/>
      <c r="H122" s="24"/>
      <c r="I122" s="67"/>
      <c r="J122" s="62"/>
      <c r="K122" s="37"/>
      <c r="L122" s="64"/>
      <c r="M122" s="37"/>
      <c r="N122" s="24"/>
      <c r="O122" s="14"/>
    </row>
    <row r="123" spans="1:15" s="6" customFormat="1" ht="11.25">
      <c r="A123" s="63"/>
      <c r="B123" s="14"/>
      <c r="C123" s="14"/>
      <c r="D123" s="14"/>
      <c r="E123" s="14"/>
      <c r="F123" s="14"/>
      <c r="G123" s="14"/>
      <c r="H123" s="14"/>
      <c r="I123" s="67"/>
      <c r="J123" s="68"/>
      <c r="K123" s="37"/>
      <c r="L123" s="64"/>
      <c r="M123" s="37"/>
      <c r="N123" s="14"/>
      <c r="O123" s="14"/>
    </row>
    <row r="124" spans="1:15" s="6" customFormat="1" ht="11.25">
      <c r="A124" s="63"/>
      <c r="B124" s="24"/>
      <c r="C124" s="14"/>
      <c r="D124" s="24"/>
      <c r="E124" s="14"/>
      <c r="F124" s="24"/>
      <c r="G124" s="24"/>
      <c r="H124" s="24"/>
      <c r="I124" s="67"/>
      <c r="J124" s="62"/>
      <c r="K124" s="37"/>
      <c r="L124" s="64"/>
      <c r="M124" s="37"/>
      <c r="N124" s="24"/>
      <c r="O124" s="14"/>
    </row>
    <row r="125" spans="1:15" s="6" customFormat="1" ht="11.25">
      <c r="A125" s="35"/>
      <c r="B125" s="24"/>
      <c r="C125" s="14"/>
      <c r="D125" s="14"/>
      <c r="E125" s="14"/>
      <c r="F125" s="24"/>
      <c r="G125" s="24"/>
      <c r="H125" s="24"/>
      <c r="I125" s="36"/>
      <c r="J125" s="62"/>
      <c r="K125" s="37"/>
      <c r="L125" s="14"/>
      <c r="M125" s="37"/>
      <c r="N125" s="24"/>
      <c r="O125" s="14"/>
    </row>
    <row r="126" spans="1:15" s="6" customFormat="1" ht="11.25">
      <c r="A126" s="35"/>
      <c r="B126" s="24"/>
      <c r="C126" s="14"/>
      <c r="D126" s="14"/>
      <c r="E126" s="14"/>
      <c r="F126" s="24"/>
      <c r="G126" s="24"/>
      <c r="H126" s="24"/>
      <c r="I126" s="36"/>
      <c r="J126" s="62"/>
      <c r="K126" s="37"/>
      <c r="L126" s="14"/>
      <c r="M126" s="37"/>
      <c r="N126" s="24"/>
      <c r="O126" s="14"/>
    </row>
    <row r="127" spans="1:15" s="6" customFormat="1" ht="11.25">
      <c r="A127" s="63"/>
      <c r="B127" s="14"/>
      <c r="C127" s="14"/>
      <c r="D127" s="14"/>
      <c r="E127" s="14"/>
      <c r="F127" s="14"/>
      <c r="G127" s="14"/>
      <c r="H127" s="14"/>
      <c r="I127" s="67"/>
      <c r="J127" s="68"/>
      <c r="K127" s="37"/>
      <c r="L127" s="64"/>
      <c r="M127" s="37"/>
      <c r="N127" s="14"/>
      <c r="O127" s="14"/>
    </row>
    <row r="128" spans="1:15" s="6" customFormat="1" ht="11.25">
      <c r="A128" s="63"/>
      <c r="B128" s="14"/>
      <c r="C128" s="14"/>
      <c r="D128" s="14"/>
      <c r="E128" s="14"/>
      <c r="F128" s="14"/>
      <c r="G128" s="14"/>
      <c r="H128" s="14"/>
      <c r="I128" s="67"/>
      <c r="J128" s="68"/>
      <c r="K128" s="37"/>
      <c r="L128" s="64"/>
      <c r="M128" s="37"/>
      <c r="N128" s="14"/>
      <c r="O128" s="14"/>
    </row>
    <row r="129" spans="1:15" s="6" customFormat="1" ht="11.25">
      <c r="A129" s="35"/>
      <c r="B129" s="24"/>
      <c r="C129" s="14"/>
      <c r="D129" s="14"/>
      <c r="E129" s="14"/>
      <c r="F129" s="24"/>
      <c r="G129" s="24"/>
      <c r="H129" s="24"/>
      <c r="I129" s="36"/>
      <c r="J129" s="62"/>
      <c r="K129" s="37"/>
      <c r="L129" s="14"/>
      <c r="M129" s="37"/>
      <c r="N129" s="24"/>
      <c r="O129" s="14"/>
    </row>
    <row r="130" spans="1:15" s="6" customFormat="1" ht="11.25">
      <c r="A130" s="35"/>
      <c r="B130" s="24"/>
      <c r="C130" s="14"/>
      <c r="D130" s="14"/>
      <c r="E130" s="14"/>
      <c r="F130" s="24"/>
      <c r="G130" s="14"/>
      <c r="H130" s="14"/>
      <c r="I130" s="36"/>
      <c r="J130" s="24"/>
      <c r="K130" s="37"/>
      <c r="L130" s="64"/>
      <c r="M130" s="37"/>
      <c r="N130" s="24"/>
      <c r="O130" s="14"/>
    </row>
    <row r="131" spans="1:15" s="6" customFormat="1" ht="11.25">
      <c r="A131" s="35"/>
      <c r="B131" s="24"/>
      <c r="C131" s="14"/>
      <c r="D131" s="14"/>
      <c r="E131" s="63"/>
      <c r="F131" s="35"/>
      <c r="G131" s="35"/>
      <c r="H131" s="35"/>
      <c r="I131" s="36"/>
      <c r="J131" s="24"/>
      <c r="K131" s="37"/>
      <c r="L131" s="64"/>
      <c r="M131" s="37"/>
      <c r="N131" s="35"/>
      <c r="O131" s="14"/>
    </row>
    <row r="132" spans="1:15" s="6" customFormat="1" ht="11.25">
      <c r="A132" s="35"/>
      <c r="B132" s="24"/>
      <c r="C132" s="14"/>
      <c r="D132" s="14"/>
      <c r="E132" s="14"/>
      <c r="F132" s="24"/>
      <c r="G132" s="24"/>
      <c r="H132" s="24"/>
      <c r="I132" s="36"/>
      <c r="J132" s="62"/>
      <c r="K132" s="78"/>
      <c r="L132" s="14"/>
      <c r="M132" s="37"/>
      <c r="N132" s="79"/>
      <c r="O132" s="14"/>
    </row>
    <row r="133" spans="5:14" ht="15">
      <c r="E133" s="63"/>
      <c r="F133" s="81"/>
      <c r="G133" s="81"/>
      <c r="H133" s="81"/>
      <c r="N133" s="82"/>
    </row>
    <row r="134" spans="5:8" ht="15">
      <c r="E134" s="63"/>
      <c r="F134" s="83"/>
      <c r="G134" s="83"/>
      <c r="H134" s="83"/>
    </row>
  </sheetData>
  <sheetProtection/>
  <autoFilter ref="A1:Q3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14"/>
  <sheetViews>
    <sheetView zoomScalePageLayoutView="0" workbookViewId="0" topLeftCell="A1">
      <pane ySplit="1" topLeftCell="A2" activePane="bottomLeft" state="frozen"/>
      <selection pane="topLeft" activeCell="A1" sqref="A1"/>
      <selection pane="bottomLeft" activeCell="E3" sqref="E3"/>
    </sheetView>
  </sheetViews>
  <sheetFormatPr defaultColWidth="12.140625" defaultRowHeight="15"/>
  <cols>
    <col min="1" max="1" width="9.140625" style="275" bestFit="1" customWidth="1"/>
    <col min="2" max="3" width="9.57421875" style="80" bestFit="1" customWidth="1"/>
    <col min="4" max="4" width="9.140625" style="80" bestFit="1" customWidth="1"/>
    <col min="5" max="5" width="23.28125" style="80" customWidth="1"/>
    <col min="6" max="6" width="9.140625" style="80" bestFit="1" customWidth="1"/>
    <col min="7" max="7" width="8.00390625" style="80" bestFit="1" customWidth="1"/>
    <col min="8" max="8" width="9.28125" style="80" bestFit="1" customWidth="1"/>
    <col min="9" max="9" width="11.57421875" style="80" bestFit="1" customWidth="1"/>
    <col min="10" max="10" width="8.8515625" style="80" bestFit="1" customWidth="1"/>
    <col min="11" max="11" width="64.7109375" style="80" bestFit="1" customWidth="1"/>
    <col min="12" max="12" width="11.421875" style="80" bestFit="1" customWidth="1"/>
    <col min="13" max="13" width="25.00390625" style="80" bestFit="1" customWidth="1"/>
    <col min="14" max="14" width="12.00390625" style="80" bestFit="1" customWidth="1"/>
    <col min="15" max="15" width="9.140625" style="80" bestFit="1" customWidth="1"/>
    <col min="16" max="16" width="13.140625" style="80" bestFit="1" customWidth="1"/>
    <col min="17" max="16384" width="12.140625" style="80" customWidth="1"/>
  </cols>
  <sheetData>
    <row r="1" spans="1:20" s="6" customFormat="1" ht="33.75">
      <c r="A1" s="1" t="s">
        <v>0</v>
      </c>
      <c r="B1" s="1" t="s">
        <v>1</v>
      </c>
      <c r="C1" s="1" t="s">
        <v>2</v>
      </c>
      <c r="D1" s="1" t="s">
        <v>3</v>
      </c>
      <c r="E1" s="2" t="s">
        <v>4</v>
      </c>
      <c r="F1" s="2" t="s">
        <v>5</v>
      </c>
      <c r="G1" s="3" t="s">
        <v>6</v>
      </c>
      <c r="H1" s="1" t="s">
        <v>7</v>
      </c>
      <c r="I1" s="4" t="s">
        <v>8</v>
      </c>
      <c r="J1" s="3" t="s">
        <v>9</v>
      </c>
      <c r="K1" s="2" t="s">
        <v>10</v>
      </c>
      <c r="L1" s="2" t="s">
        <v>11</v>
      </c>
      <c r="M1" s="5" t="s">
        <v>12</v>
      </c>
      <c r="N1" s="1" t="s">
        <v>13</v>
      </c>
      <c r="O1" s="1" t="s">
        <v>14</v>
      </c>
      <c r="P1" s="84" t="s">
        <v>15</v>
      </c>
      <c r="Q1" s="84" t="s">
        <v>16</v>
      </c>
      <c r="R1" s="24"/>
      <c r="S1" s="14"/>
      <c r="T1"/>
    </row>
    <row r="2" spans="1:20" s="6" customFormat="1" ht="56.25" customHeight="1">
      <c r="A2" s="129" t="s">
        <v>605</v>
      </c>
      <c r="B2" s="130" t="s">
        <v>17</v>
      </c>
      <c r="C2" s="131" t="s">
        <v>2036</v>
      </c>
      <c r="D2" s="131" t="s">
        <v>221</v>
      </c>
      <c r="E2" s="131" t="s">
        <v>1574</v>
      </c>
      <c r="F2" s="230">
        <v>128</v>
      </c>
      <c r="G2" s="130">
        <v>128</v>
      </c>
      <c r="H2" s="130" t="s">
        <v>2094</v>
      </c>
      <c r="I2" s="132">
        <v>1.07</v>
      </c>
      <c r="J2" s="130" t="s">
        <v>221</v>
      </c>
      <c r="K2" s="133" t="s">
        <v>590</v>
      </c>
      <c r="L2" s="131" t="s">
        <v>560</v>
      </c>
      <c r="M2" s="133" t="s">
        <v>1575</v>
      </c>
      <c r="N2" s="130" t="s">
        <v>1502</v>
      </c>
      <c r="O2" s="130">
        <v>150</v>
      </c>
      <c r="P2" s="210">
        <v>527447</v>
      </c>
      <c r="Q2" s="210">
        <v>179716</v>
      </c>
      <c r="R2" s="24"/>
      <c r="S2" s="14"/>
      <c r="T2"/>
    </row>
    <row r="3" spans="1:20" s="6" customFormat="1" ht="67.5" customHeight="1">
      <c r="A3" s="129" t="s">
        <v>605</v>
      </c>
      <c r="B3" s="130" t="s">
        <v>31</v>
      </c>
      <c r="C3" s="131" t="s">
        <v>2059</v>
      </c>
      <c r="D3" s="131" t="s">
        <v>221</v>
      </c>
      <c r="E3" s="131" t="s">
        <v>2128</v>
      </c>
      <c r="F3" s="230">
        <v>360</v>
      </c>
      <c r="G3" s="130">
        <v>205</v>
      </c>
      <c r="H3" s="131" t="s">
        <v>2094</v>
      </c>
      <c r="I3" s="132">
        <v>1.2</v>
      </c>
      <c r="J3" s="130"/>
      <c r="K3" s="133" t="s">
        <v>1506</v>
      </c>
      <c r="L3" s="131" t="s">
        <v>560</v>
      </c>
      <c r="M3" s="133"/>
      <c r="N3" s="130" t="s">
        <v>1502</v>
      </c>
      <c r="O3" s="130">
        <v>151</v>
      </c>
      <c r="P3" s="209">
        <v>526882</v>
      </c>
      <c r="Q3" s="209">
        <v>182002</v>
      </c>
      <c r="R3" s="24"/>
      <c r="S3" s="14"/>
      <c r="T3"/>
    </row>
    <row r="4" spans="1:20" s="6" customFormat="1" ht="56.25" customHeight="1">
      <c r="A4" s="129" t="s">
        <v>605</v>
      </c>
      <c r="B4" s="130" t="s">
        <v>31</v>
      </c>
      <c r="C4" s="131" t="s">
        <v>2036</v>
      </c>
      <c r="D4" s="131" t="s">
        <v>221</v>
      </c>
      <c r="E4" s="131" t="s">
        <v>2041</v>
      </c>
      <c r="F4" s="230">
        <v>200</v>
      </c>
      <c r="G4" s="130">
        <v>200</v>
      </c>
      <c r="H4" s="130">
        <v>0</v>
      </c>
      <c r="I4" s="132">
        <v>6.99</v>
      </c>
      <c r="J4" s="130"/>
      <c r="K4" s="133" t="s">
        <v>2042</v>
      </c>
      <c r="L4" s="131" t="s">
        <v>560</v>
      </c>
      <c r="M4" s="133" t="s">
        <v>2043</v>
      </c>
      <c r="N4" s="130" t="s">
        <v>1502</v>
      </c>
      <c r="O4" s="130">
        <v>152</v>
      </c>
      <c r="P4" s="210">
        <v>525659</v>
      </c>
      <c r="Q4" s="210">
        <v>181605</v>
      </c>
      <c r="R4" s="24"/>
      <c r="S4" s="14"/>
      <c r="T4"/>
    </row>
    <row r="5" spans="1:20" s="6" customFormat="1" ht="90" customHeight="1">
      <c r="A5" s="129" t="s">
        <v>605</v>
      </c>
      <c r="B5" s="130" t="s">
        <v>31</v>
      </c>
      <c r="C5" s="131" t="s">
        <v>2059</v>
      </c>
      <c r="D5" s="131" t="s">
        <v>221</v>
      </c>
      <c r="E5" s="131" t="s">
        <v>1465</v>
      </c>
      <c r="F5" s="230">
        <v>175</v>
      </c>
      <c r="G5" s="130">
        <v>98</v>
      </c>
      <c r="H5" s="131" t="s">
        <v>2094</v>
      </c>
      <c r="I5" s="132">
        <v>0.6</v>
      </c>
      <c r="J5" s="130"/>
      <c r="K5" s="133" t="s">
        <v>1501</v>
      </c>
      <c r="L5" s="131" t="s">
        <v>560</v>
      </c>
      <c r="M5" s="133"/>
      <c r="N5" s="130" t="s">
        <v>1502</v>
      </c>
      <c r="O5" s="130">
        <v>153</v>
      </c>
      <c r="P5" s="209">
        <v>527067</v>
      </c>
      <c r="Q5" s="209">
        <v>182242</v>
      </c>
      <c r="R5" s="24"/>
      <c r="S5" s="14"/>
      <c r="T5"/>
    </row>
    <row r="6" spans="1:20" s="6" customFormat="1" ht="67.5" customHeight="1">
      <c r="A6" s="129" t="s">
        <v>605</v>
      </c>
      <c r="B6" s="130" t="s">
        <v>17</v>
      </c>
      <c r="C6" s="131" t="s">
        <v>2036</v>
      </c>
      <c r="D6" s="131" t="s">
        <v>221</v>
      </c>
      <c r="E6" s="211" t="s">
        <v>2054</v>
      </c>
      <c r="F6" s="230">
        <v>100</v>
      </c>
      <c r="G6" s="130">
        <v>100</v>
      </c>
      <c r="H6" s="130">
        <v>0</v>
      </c>
      <c r="I6" s="132">
        <v>1.44</v>
      </c>
      <c r="J6" s="130"/>
      <c r="K6" s="133" t="s">
        <v>2038</v>
      </c>
      <c r="L6" s="131" t="s">
        <v>560</v>
      </c>
      <c r="M6" s="133" t="s">
        <v>2039</v>
      </c>
      <c r="N6" s="130" t="s">
        <v>1502</v>
      </c>
      <c r="O6" s="130">
        <v>154</v>
      </c>
      <c r="P6" s="210">
        <v>528643</v>
      </c>
      <c r="Q6" s="210">
        <v>178673</v>
      </c>
      <c r="R6" s="24"/>
      <c r="S6" s="14"/>
      <c r="T6"/>
    </row>
    <row r="7" spans="1:20" s="6" customFormat="1" ht="78.75" customHeight="1">
      <c r="A7" s="129" t="s">
        <v>605</v>
      </c>
      <c r="B7" s="130" t="s">
        <v>17</v>
      </c>
      <c r="C7" s="131" t="s">
        <v>2036</v>
      </c>
      <c r="D7" s="131" t="s">
        <v>221</v>
      </c>
      <c r="E7" s="211" t="s">
        <v>2056</v>
      </c>
      <c r="F7" s="230">
        <v>100</v>
      </c>
      <c r="G7" s="130">
        <v>100</v>
      </c>
      <c r="H7" s="130">
        <v>0</v>
      </c>
      <c r="I7" s="132">
        <v>1.22</v>
      </c>
      <c r="J7" s="130"/>
      <c r="K7" s="133" t="s">
        <v>2038</v>
      </c>
      <c r="L7" s="131" t="s">
        <v>560</v>
      </c>
      <c r="M7" s="133" t="s">
        <v>2039</v>
      </c>
      <c r="N7" s="130" t="s">
        <v>1502</v>
      </c>
      <c r="O7" s="130">
        <v>155</v>
      </c>
      <c r="P7" s="210">
        <v>528770</v>
      </c>
      <c r="Q7" s="210">
        <v>179006</v>
      </c>
      <c r="R7" s="24"/>
      <c r="S7" s="14"/>
      <c r="T7"/>
    </row>
    <row r="8" spans="1:20" s="6" customFormat="1" ht="45" customHeight="1">
      <c r="A8" s="129" t="s">
        <v>605</v>
      </c>
      <c r="B8" s="130" t="s">
        <v>41</v>
      </c>
      <c r="C8" s="131" t="s">
        <v>2036</v>
      </c>
      <c r="D8" s="131" t="s">
        <v>221</v>
      </c>
      <c r="E8" s="131" t="s">
        <v>2037</v>
      </c>
      <c r="F8" s="230">
        <v>50</v>
      </c>
      <c r="G8" s="130">
        <v>50</v>
      </c>
      <c r="H8" s="130">
        <v>0</v>
      </c>
      <c r="I8" s="132">
        <v>0.47</v>
      </c>
      <c r="J8" s="130"/>
      <c r="K8" s="133" t="s">
        <v>2038</v>
      </c>
      <c r="L8" s="131" t="s">
        <v>560</v>
      </c>
      <c r="M8" s="133" t="s">
        <v>2039</v>
      </c>
      <c r="N8" s="130" t="s">
        <v>1502</v>
      </c>
      <c r="O8" s="130">
        <v>156</v>
      </c>
      <c r="P8" s="210">
        <v>529826</v>
      </c>
      <c r="Q8" s="210">
        <v>180974</v>
      </c>
      <c r="R8" s="24"/>
      <c r="S8" s="14"/>
      <c r="T8"/>
    </row>
    <row r="9" spans="1:20" s="6" customFormat="1" ht="78.75" customHeight="1">
      <c r="A9" s="129" t="s">
        <v>605</v>
      </c>
      <c r="B9" s="130" t="s">
        <v>17</v>
      </c>
      <c r="C9" s="131" t="s">
        <v>2036</v>
      </c>
      <c r="D9" s="131" t="s">
        <v>221</v>
      </c>
      <c r="E9" s="211" t="s">
        <v>2055</v>
      </c>
      <c r="F9" s="230">
        <v>40</v>
      </c>
      <c r="G9" s="130">
        <v>40</v>
      </c>
      <c r="H9" s="130">
        <v>0</v>
      </c>
      <c r="I9" s="132">
        <v>0.15</v>
      </c>
      <c r="J9" s="130"/>
      <c r="K9" s="133" t="s">
        <v>2038</v>
      </c>
      <c r="L9" s="131" t="s">
        <v>560</v>
      </c>
      <c r="M9" s="133" t="s">
        <v>2039</v>
      </c>
      <c r="N9" s="130" t="s">
        <v>1502</v>
      </c>
      <c r="O9" s="130">
        <v>157</v>
      </c>
      <c r="P9" s="210">
        <v>528815</v>
      </c>
      <c r="Q9" s="210">
        <v>179060</v>
      </c>
      <c r="R9" s="24"/>
      <c r="S9" s="14"/>
      <c r="T9"/>
    </row>
    <row r="10" spans="1:20" s="119" customFormat="1" ht="12.75">
      <c r="A10" s="238"/>
      <c r="B10" s="236"/>
      <c r="C10" s="237"/>
      <c r="D10" s="237"/>
      <c r="E10" s="276" t="s">
        <v>2124</v>
      </c>
      <c r="F10" s="239">
        <f>SUM(F2:F9)</f>
        <v>1153</v>
      </c>
      <c r="G10" s="239">
        <f>SUM(G2:G9)</f>
        <v>921</v>
      </c>
      <c r="H10" s="239">
        <f>SUM(H2:H9)</f>
        <v>0</v>
      </c>
      <c r="I10" s="240"/>
      <c r="J10" s="236"/>
      <c r="K10" s="242"/>
      <c r="L10" s="237"/>
      <c r="M10" s="242"/>
      <c r="N10" s="236" t="s">
        <v>1502</v>
      </c>
      <c r="O10" s="236"/>
      <c r="P10" s="245"/>
      <c r="Q10" s="245"/>
      <c r="R10" s="246"/>
      <c r="S10" s="247"/>
      <c r="T10" s="244"/>
    </row>
    <row r="11" spans="1:20" s="6" customFormat="1" ht="45" customHeight="1">
      <c r="A11" s="129" t="s">
        <v>605</v>
      </c>
      <c r="B11" s="130" t="s">
        <v>31</v>
      </c>
      <c r="C11" s="131" t="s">
        <v>2059</v>
      </c>
      <c r="D11" s="131" t="s">
        <v>221</v>
      </c>
      <c r="E11" s="131" t="s">
        <v>1522</v>
      </c>
      <c r="F11" s="230">
        <v>65</v>
      </c>
      <c r="G11" s="130">
        <v>20</v>
      </c>
      <c r="H11" s="131" t="s">
        <v>2094</v>
      </c>
      <c r="I11" s="132">
        <v>0.23</v>
      </c>
      <c r="J11" s="130"/>
      <c r="K11" s="133" t="s">
        <v>1523</v>
      </c>
      <c r="L11" s="131" t="s">
        <v>560</v>
      </c>
      <c r="M11" s="133"/>
      <c r="N11" s="130" t="s">
        <v>1524</v>
      </c>
      <c r="O11" s="130">
        <v>158</v>
      </c>
      <c r="P11" s="210">
        <v>527088</v>
      </c>
      <c r="Q11" s="210">
        <v>182117</v>
      </c>
      <c r="R11" s="24"/>
      <c r="S11" s="14"/>
      <c r="T11"/>
    </row>
    <row r="12" spans="1:20" s="119" customFormat="1" ht="12.75">
      <c r="A12" s="238"/>
      <c r="B12" s="236"/>
      <c r="C12" s="237"/>
      <c r="D12" s="237"/>
      <c r="E12" s="276" t="s">
        <v>2125</v>
      </c>
      <c r="F12" s="239">
        <f>SUM(F11)</f>
        <v>65</v>
      </c>
      <c r="G12" s="239">
        <f>SUM(G11)</f>
        <v>20</v>
      </c>
      <c r="H12" s="239">
        <f>SUM(H11)</f>
        <v>0</v>
      </c>
      <c r="I12" s="240"/>
      <c r="J12" s="236"/>
      <c r="K12" s="242"/>
      <c r="L12" s="237"/>
      <c r="M12" s="242"/>
      <c r="N12" s="236" t="s">
        <v>1524</v>
      </c>
      <c r="O12" s="236"/>
      <c r="P12" s="245"/>
      <c r="Q12" s="245"/>
      <c r="R12" s="246"/>
      <c r="S12" s="247"/>
      <c r="T12" s="244"/>
    </row>
    <row r="14" spans="5:8" ht="15">
      <c r="E14" s="277" t="s">
        <v>1599</v>
      </c>
      <c r="F14" s="278">
        <f>SUM(F12,F10)</f>
        <v>1218</v>
      </c>
      <c r="G14" s="278">
        <f>SUM(G12,G10)</f>
        <v>941</v>
      </c>
      <c r="H14" s="278">
        <f>SUM(H12,H10)</f>
        <v>0</v>
      </c>
    </row>
  </sheetData>
  <sheetProtection/>
  <autoFilter ref="A1:S1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U165"/>
  <sheetViews>
    <sheetView zoomScalePageLayoutView="0" workbookViewId="0" topLeftCell="A1">
      <pane ySplit="1" topLeftCell="A2" activePane="bottomLeft" state="frozen"/>
      <selection pane="topLeft" activeCell="A1" sqref="A1"/>
      <selection pane="bottomLeft" activeCell="O1" sqref="O1:O16384"/>
    </sheetView>
  </sheetViews>
  <sheetFormatPr defaultColWidth="9.140625" defaultRowHeight="15"/>
  <cols>
    <col min="1" max="1" width="10.7109375" style="35" customWidth="1"/>
    <col min="2" max="2" width="10.00390625" style="24" bestFit="1" customWidth="1"/>
    <col min="3" max="3" width="9.57421875" style="14" customWidth="1"/>
    <col min="4" max="4" width="13.7109375" style="14" customWidth="1"/>
    <col min="5" max="5" width="22.00390625" style="14" customWidth="1"/>
    <col min="6" max="6" width="10.7109375" style="74" customWidth="1"/>
    <col min="7" max="7" width="5.7109375" style="24" customWidth="1"/>
    <col min="8" max="8" width="10.7109375" style="24" customWidth="1"/>
    <col min="9" max="9" width="9.28125" style="36" bestFit="1" customWidth="1"/>
    <col min="10" max="10" width="10.7109375" style="24" customWidth="1"/>
    <col min="11" max="11" width="71.28125" style="37" customWidth="1"/>
    <col min="12" max="12" width="20.28125" style="14" customWidth="1"/>
    <col min="13" max="13" width="28.140625" style="37" customWidth="1"/>
    <col min="14" max="14" width="13.7109375" style="24" customWidth="1"/>
    <col min="15" max="15" width="17.00390625" style="74" customWidth="1"/>
    <col min="16" max="17" width="13.7109375" style="73" customWidth="1"/>
    <col min="18" max="18" width="14.421875" style="24" bestFit="1" customWidth="1"/>
    <col min="19" max="19" width="35.00390625" style="14" bestFit="1" customWidth="1"/>
    <col min="21" max="16384" width="9.140625" style="6" customWidth="1"/>
  </cols>
  <sheetData>
    <row r="1" spans="1:18" ht="33.75">
      <c r="A1" s="1" t="s">
        <v>0</v>
      </c>
      <c r="B1" s="1" t="s">
        <v>1</v>
      </c>
      <c r="C1" s="1" t="s">
        <v>2</v>
      </c>
      <c r="D1" s="1" t="s">
        <v>3</v>
      </c>
      <c r="E1" s="2" t="s">
        <v>4</v>
      </c>
      <c r="F1" s="2" t="s">
        <v>5</v>
      </c>
      <c r="G1" s="3" t="s">
        <v>6</v>
      </c>
      <c r="H1" s="1" t="s">
        <v>7</v>
      </c>
      <c r="I1" s="4" t="s">
        <v>8</v>
      </c>
      <c r="J1" s="3" t="s">
        <v>9</v>
      </c>
      <c r="K1" s="2" t="s">
        <v>10</v>
      </c>
      <c r="L1" s="2" t="s">
        <v>11</v>
      </c>
      <c r="M1" s="5" t="s">
        <v>12</v>
      </c>
      <c r="N1" s="1" t="s">
        <v>13</v>
      </c>
      <c r="O1" s="2" t="s">
        <v>14</v>
      </c>
      <c r="P1" s="84" t="s">
        <v>15</v>
      </c>
      <c r="Q1" s="84" t="s">
        <v>16</v>
      </c>
      <c r="R1" s="24" t="s">
        <v>1576</v>
      </c>
    </row>
    <row r="2" spans="1:19" ht="78.75" customHeight="1">
      <c r="A2" s="107" t="s">
        <v>24</v>
      </c>
      <c r="B2" s="108" t="s">
        <v>31</v>
      </c>
      <c r="C2" s="102" t="s">
        <v>74</v>
      </c>
      <c r="D2" s="102" t="s">
        <v>1637</v>
      </c>
      <c r="E2" s="102" t="s">
        <v>1273</v>
      </c>
      <c r="F2" s="117">
        <v>73</v>
      </c>
      <c r="G2" s="108">
        <v>73</v>
      </c>
      <c r="H2" s="108">
        <v>49</v>
      </c>
      <c r="I2" s="109">
        <v>0.74</v>
      </c>
      <c r="J2" s="116">
        <v>43265</v>
      </c>
      <c r="K2" s="106" t="s">
        <v>1638</v>
      </c>
      <c r="L2" s="102" t="s">
        <v>22</v>
      </c>
      <c r="M2" s="106"/>
      <c r="N2" s="108" t="s">
        <v>162</v>
      </c>
      <c r="O2" s="117">
        <v>1</v>
      </c>
      <c r="P2" s="112">
        <v>525811</v>
      </c>
      <c r="Q2" s="112">
        <v>183022</v>
      </c>
      <c r="R2" s="24" t="s">
        <v>1563</v>
      </c>
      <c r="S2" s="37"/>
    </row>
    <row r="3" spans="1:18" ht="33.75" customHeight="1">
      <c r="A3" s="107" t="s">
        <v>24</v>
      </c>
      <c r="B3" s="108" t="s">
        <v>17</v>
      </c>
      <c r="C3" s="102" t="s">
        <v>74</v>
      </c>
      <c r="D3" s="102" t="s">
        <v>1628</v>
      </c>
      <c r="E3" s="196" t="s">
        <v>1629</v>
      </c>
      <c r="F3" s="225">
        <v>38</v>
      </c>
      <c r="G3" s="196">
        <v>38</v>
      </c>
      <c r="H3" s="196">
        <v>12</v>
      </c>
      <c r="I3" s="196">
        <v>0.135</v>
      </c>
      <c r="J3" s="197">
        <v>43215</v>
      </c>
      <c r="K3" s="198" t="s">
        <v>1630</v>
      </c>
      <c r="L3" s="102" t="s">
        <v>22</v>
      </c>
      <c r="M3" s="106" t="s">
        <v>98</v>
      </c>
      <c r="N3" s="102" t="s">
        <v>162</v>
      </c>
      <c r="O3" s="117">
        <v>2</v>
      </c>
      <c r="P3" s="112">
        <v>529746</v>
      </c>
      <c r="Q3" s="112">
        <v>179600</v>
      </c>
      <c r="R3" s="24" t="s">
        <v>1538</v>
      </c>
    </row>
    <row r="4" spans="1:19" ht="78.75" customHeight="1">
      <c r="A4" s="107" t="s">
        <v>24</v>
      </c>
      <c r="B4" s="108" t="s">
        <v>31</v>
      </c>
      <c r="C4" s="102" t="s">
        <v>74</v>
      </c>
      <c r="D4" s="102" t="s">
        <v>1616</v>
      </c>
      <c r="E4" s="102" t="s">
        <v>1617</v>
      </c>
      <c r="F4" s="117">
        <v>32</v>
      </c>
      <c r="G4" s="108">
        <v>32</v>
      </c>
      <c r="H4" s="108">
        <v>32</v>
      </c>
      <c r="I4" s="109">
        <v>0.13</v>
      </c>
      <c r="J4" s="116">
        <v>43090</v>
      </c>
      <c r="K4" s="106" t="s">
        <v>1618</v>
      </c>
      <c r="L4" s="102" t="s">
        <v>22</v>
      </c>
      <c r="M4" s="106" t="s">
        <v>51</v>
      </c>
      <c r="N4" s="108" t="s">
        <v>162</v>
      </c>
      <c r="O4" s="117">
        <v>3</v>
      </c>
      <c r="P4" s="112">
        <v>525715</v>
      </c>
      <c r="Q4" s="112">
        <v>181522</v>
      </c>
      <c r="R4" s="24" t="s">
        <v>1566</v>
      </c>
      <c r="S4" s="37"/>
    </row>
    <row r="5" spans="1:21" s="22" customFormat="1" ht="22.5" customHeight="1">
      <c r="A5" s="107" t="s">
        <v>24</v>
      </c>
      <c r="B5" s="108" t="s">
        <v>41</v>
      </c>
      <c r="C5" s="102" t="s">
        <v>74</v>
      </c>
      <c r="D5" s="102" t="s">
        <v>1613</v>
      </c>
      <c r="E5" s="102" t="s">
        <v>1614</v>
      </c>
      <c r="F5" s="117">
        <v>25</v>
      </c>
      <c r="G5" s="108">
        <v>25</v>
      </c>
      <c r="H5" s="108">
        <v>0</v>
      </c>
      <c r="I5" s="109">
        <v>0.16</v>
      </c>
      <c r="J5" s="116">
        <v>43027</v>
      </c>
      <c r="K5" s="106" t="s">
        <v>1615</v>
      </c>
      <c r="L5" s="102" t="s">
        <v>22</v>
      </c>
      <c r="M5" s="106"/>
      <c r="N5" s="108" t="s">
        <v>162</v>
      </c>
      <c r="O5" s="117">
        <v>4</v>
      </c>
      <c r="P5" s="112">
        <v>528740</v>
      </c>
      <c r="Q5" s="112">
        <v>181349</v>
      </c>
      <c r="R5" s="24" t="s">
        <v>1561</v>
      </c>
      <c r="S5" s="37"/>
      <c r="U5" s="6"/>
    </row>
    <row r="6" spans="1:21" ht="33.75" customHeight="1">
      <c r="A6" s="107" t="s">
        <v>24</v>
      </c>
      <c r="B6" s="108" t="s">
        <v>41</v>
      </c>
      <c r="C6" s="102" t="s">
        <v>74</v>
      </c>
      <c r="D6" s="102" t="s">
        <v>219</v>
      </c>
      <c r="E6" s="102" t="s">
        <v>220</v>
      </c>
      <c r="F6" s="117">
        <v>78</v>
      </c>
      <c r="G6" s="108">
        <v>78</v>
      </c>
      <c r="H6" s="102" t="s">
        <v>2094</v>
      </c>
      <c r="I6" s="109">
        <v>0.18</v>
      </c>
      <c r="J6" s="111">
        <v>42921</v>
      </c>
      <c r="K6" s="106" t="s">
        <v>222</v>
      </c>
      <c r="L6" s="102" t="s">
        <v>22</v>
      </c>
      <c r="M6" s="106"/>
      <c r="N6" s="108" t="s">
        <v>162</v>
      </c>
      <c r="O6" s="117">
        <v>5</v>
      </c>
      <c r="P6" s="112">
        <v>528865</v>
      </c>
      <c r="Q6" s="112">
        <v>181008</v>
      </c>
      <c r="R6" s="24" t="s">
        <v>1559</v>
      </c>
      <c r="U6" s="22"/>
    </row>
    <row r="7" spans="1:18" ht="56.25" customHeight="1">
      <c r="A7" s="107" t="s">
        <v>24</v>
      </c>
      <c r="B7" s="108" t="s">
        <v>41</v>
      </c>
      <c r="C7" s="102" t="s">
        <v>74</v>
      </c>
      <c r="D7" s="108" t="s">
        <v>1282</v>
      </c>
      <c r="E7" s="102" t="s">
        <v>1283</v>
      </c>
      <c r="F7" s="117">
        <v>43</v>
      </c>
      <c r="G7" s="108">
        <v>43</v>
      </c>
      <c r="H7" s="108">
        <v>0</v>
      </c>
      <c r="I7" s="109">
        <v>0.2474</v>
      </c>
      <c r="J7" s="116">
        <v>42797</v>
      </c>
      <c r="K7" s="106" t="s">
        <v>1299</v>
      </c>
      <c r="L7" s="108" t="s">
        <v>22</v>
      </c>
      <c r="M7" s="108"/>
      <c r="N7" s="108" t="s">
        <v>162</v>
      </c>
      <c r="O7" s="117">
        <v>6</v>
      </c>
      <c r="P7" s="108">
        <v>528493</v>
      </c>
      <c r="Q7" s="108">
        <v>180815</v>
      </c>
      <c r="R7" s="24" t="s">
        <v>1561</v>
      </c>
    </row>
    <row r="8" spans="1:21" ht="78.75" customHeight="1">
      <c r="A8" s="107" t="s">
        <v>24</v>
      </c>
      <c r="B8" s="108" t="s">
        <v>31</v>
      </c>
      <c r="C8" s="102" t="s">
        <v>74</v>
      </c>
      <c r="D8" s="108" t="s">
        <v>1249</v>
      </c>
      <c r="E8" s="102" t="s">
        <v>1250</v>
      </c>
      <c r="F8" s="117">
        <v>36</v>
      </c>
      <c r="G8" s="108">
        <v>15</v>
      </c>
      <c r="H8" s="108">
        <v>0</v>
      </c>
      <c r="I8" s="109">
        <v>0.1573</v>
      </c>
      <c r="J8" s="116">
        <v>42774</v>
      </c>
      <c r="K8" s="106" t="s">
        <v>1288</v>
      </c>
      <c r="L8" s="108" t="s">
        <v>22</v>
      </c>
      <c r="M8" s="108"/>
      <c r="N8" s="108" t="s">
        <v>162</v>
      </c>
      <c r="O8" s="117">
        <v>7</v>
      </c>
      <c r="P8" s="108">
        <v>526904</v>
      </c>
      <c r="Q8" s="108">
        <v>183150</v>
      </c>
      <c r="R8" s="24" t="s">
        <v>1543</v>
      </c>
      <c r="U8" s="22"/>
    </row>
    <row r="9" spans="1:21" ht="56.25" customHeight="1">
      <c r="A9" s="107" t="s">
        <v>24</v>
      </c>
      <c r="B9" s="108" t="s">
        <v>17</v>
      </c>
      <c r="C9" s="102" t="s">
        <v>74</v>
      </c>
      <c r="D9" s="108" t="s">
        <v>1258</v>
      </c>
      <c r="E9" s="102" t="s">
        <v>1259</v>
      </c>
      <c r="F9" s="117">
        <v>14</v>
      </c>
      <c r="G9" s="108">
        <v>14</v>
      </c>
      <c r="H9" s="108">
        <v>0</v>
      </c>
      <c r="I9" s="109">
        <v>0.5755</v>
      </c>
      <c r="J9" s="116">
        <v>42642</v>
      </c>
      <c r="K9" s="106" t="s">
        <v>1290</v>
      </c>
      <c r="L9" s="108" t="s">
        <v>22</v>
      </c>
      <c r="M9" s="108"/>
      <c r="N9" s="108" t="s">
        <v>162</v>
      </c>
      <c r="O9" s="117">
        <v>8</v>
      </c>
      <c r="P9" s="108">
        <v>528236</v>
      </c>
      <c r="Q9" s="108">
        <v>178283</v>
      </c>
      <c r="R9" s="24" t="s">
        <v>1554</v>
      </c>
      <c r="S9" s="92"/>
      <c r="U9" s="22"/>
    </row>
    <row r="10" spans="1:21" s="22" customFormat="1" ht="42" customHeight="1">
      <c r="A10" s="107" t="s">
        <v>24</v>
      </c>
      <c r="B10" s="108" t="s">
        <v>17</v>
      </c>
      <c r="C10" s="102" t="s">
        <v>74</v>
      </c>
      <c r="D10" s="102" t="s">
        <v>358</v>
      </c>
      <c r="E10" s="102" t="s">
        <v>359</v>
      </c>
      <c r="F10" s="117">
        <v>10</v>
      </c>
      <c r="G10" s="108">
        <v>10</v>
      </c>
      <c r="H10" s="108">
        <v>0</v>
      </c>
      <c r="I10" s="109">
        <v>0.16</v>
      </c>
      <c r="J10" s="110">
        <v>42621</v>
      </c>
      <c r="K10" s="106" t="s">
        <v>360</v>
      </c>
      <c r="L10" s="102" t="s">
        <v>73</v>
      </c>
      <c r="M10" s="106" t="s">
        <v>361</v>
      </c>
      <c r="N10" s="108" t="s">
        <v>162</v>
      </c>
      <c r="O10" s="117">
        <v>9</v>
      </c>
      <c r="P10" s="112">
        <v>530031</v>
      </c>
      <c r="Q10" s="112">
        <v>180324</v>
      </c>
      <c r="R10" s="24" t="s">
        <v>1550</v>
      </c>
      <c r="S10" s="14"/>
      <c r="U10" s="6"/>
    </row>
    <row r="11" spans="1:19" s="22" customFormat="1" ht="67.5" customHeight="1">
      <c r="A11" s="107" t="s">
        <v>24</v>
      </c>
      <c r="B11" s="108" t="s">
        <v>17</v>
      </c>
      <c r="C11" s="102" t="s">
        <v>74</v>
      </c>
      <c r="D11" s="102" t="s">
        <v>288</v>
      </c>
      <c r="E11" s="102" t="s">
        <v>289</v>
      </c>
      <c r="F11" s="117">
        <v>29</v>
      </c>
      <c r="G11" s="108">
        <v>29</v>
      </c>
      <c r="H11" s="108">
        <v>0</v>
      </c>
      <c r="I11" s="109">
        <v>0.08</v>
      </c>
      <c r="J11" s="110">
        <v>42606</v>
      </c>
      <c r="K11" s="106" t="s">
        <v>290</v>
      </c>
      <c r="L11" s="102" t="s">
        <v>22</v>
      </c>
      <c r="M11" s="106" t="s">
        <v>291</v>
      </c>
      <c r="N11" s="108" t="s">
        <v>162</v>
      </c>
      <c r="O11" s="117">
        <v>10</v>
      </c>
      <c r="P11" s="112">
        <v>530032</v>
      </c>
      <c r="Q11" s="112">
        <v>179239</v>
      </c>
      <c r="R11" s="24" t="s">
        <v>1555</v>
      </c>
      <c r="S11" s="14"/>
    </row>
    <row r="12" spans="1:21" s="22" customFormat="1" ht="78.75" customHeight="1">
      <c r="A12" s="107" t="s">
        <v>24</v>
      </c>
      <c r="B12" s="108" t="s">
        <v>17</v>
      </c>
      <c r="C12" s="102" t="s">
        <v>74</v>
      </c>
      <c r="D12" s="108" t="s">
        <v>372</v>
      </c>
      <c r="E12" s="102" t="s">
        <v>373</v>
      </c>
      <c r="F12" s="117">
        <v>16</v>
      </c>
      <c r="G12" s="108">
        <v>16</v>
      </c>
      <c r="H12" s="108">
        <v>0</v>
      </c>
      <c r="I12" s="109">
        <v>0.0352</v>
      </c>
      <c r="J12" s="110">
        <v>42559</v>
      </c>
      <c r="K12" s="114" t="s">
        <v>374</v>
      </c>
      <c r="L12" s="101" t="s">
        <v>22</v>
      </c>
      <c r="M12" s="106" t="s">
        <v>375</v>
      </c>
      <c r="N12" s="102" t="s">
        <v>162</v>
      </c>
      <c r="O12" s="117">
        <v>11</v>
      </c>
      <c r="P12" s="117">
        <v>529815</v>
      </c>
      <c r="Q12" s="117">
        <v>179626</v>
      </c>
      <c r="R12" s="24" t="s">
        <v>1553</v>
      </c>
      <c r="S12" s="92"/>
      <c r="U12" s="6"/>
    </row>
    <row r="13" spans="1:21" s="22" customFormat="1" ht="22.5" customHeight="1">
      <c r="A13" s="107" t="s">
        <v>24</v>
      </c>
      <c r="B13" s="108" t="s">
        <v>17</v>
      </c>
      <c r="C13" s="102" t="s">
        <v>74</v>
      </c>
      <c r="D13" s="102" t="s">
        <v>402</v>
      </c>
      <c r="E13" s="102" t="s">
        <v>403</v>
      </c>
      <c r="F13" s="117">
        <v>13</v>
      </c>
      <c r="G13" s="108">
        <v>13</v>
      </c>
      <c r="H13" s="108">
        <v>2</v>
      </c>
      <c r="I13" s="109">
        <v>0.05</v>
      </c>
      <c r="J13" s="110">
        <v>42557</v>
      </c>
      <c r="K13" s="106" t="s">
        <v>404</v>
      </c>
      <c r="L13" s="102" t="s">
        <v>73</v>
      </c>
      <c r="M13" s="106"/>
      <c r="N13" s="108" t="s">
        <v>162</v>
      </c>
      <c r="O13" s="117">
        <v>12</v>
      </c>
      <c r="P13" s="112">
        <v>529297</v>
      </c>
      <c r="Q13" s="112">
        <v>179357</v>
      </c>
      <c r="R13" s="24" t="s">
        <v>1551</v>
      </c>
      <c r="S13" s="14"/>
      <c r="U13" s="27"/>
    </row>
    <row r="14" spans="1:21" s="22" customFormat="1" ht="45" customHeight="1">
      <c r="A14" s="107" t="s">
        <v>24</v>
      </c>
      <c r="B14" s="108" t="s">
        <v>17</v>
      </c>
      <c r="C14" s="102" t="s">
        <v>74</v>
      </c>
      <c r="D14" s="108" t="s">
        <v>1254</v>
      </c>
      <c r="E14" s="102" t="s">
        <v>1255</v>
      </c>
      <c r="F14" s="117">
        <v>97</v>
      </c>
      <c r="G14" s="108">
        <v>97</v>
      </c>
      <c r="H14" s="108">
        <v>0</v>
      </c>
      <c r="I14" s="109">
        <v>1.1385</v>
      </c>
      <c r="J14" s="116">
        <v>42529</v>
      </c>
      <c r="K14" s="106" t="s">
        <v>1289</v>
      </c>
      <c r="L14" s="108" t="s">
        <v>22</v>
      </c>
      <c r="M14" s="108"/>
      <c r="N14" s="108" t="s">
        <v>162</v>
      </c>
      <c r="O14" s="117">
        <v>13</v>
      </c>
      <c r="P14" s="108">
        <v>528236</v>
      </c>
      <c r="Q14" s="108">
        <v>178283</v>
      </c>
      <c r="R14" s="24" t="s">
        <v>1554</v>
      </c>
      <c r="S14" s="14"/>
      <c r="U14" s="6"/>
    </row>
    <row r="15" spans="1:21" s="22" customFormat="1" ht="22.5" customHeight="1">
      <c r="A15" s="107" t="s">
        <v>24</v>
      </c>
      <c r="B15" s="108" t="s">
        <v>31</v>
      </c>
      <c r="C15" s="102" t="s">
        <v>74</v>
      </c>
      <c r="D15" s="102" t="s">
        <v>362</v>
      </c>
      <c r="E15" s="102" t="s">
        <v>363</v>
      </c>
      <c r="F15" s="117">
        <v>17</v>
      </c>
      <c r="G15" s="108">
        <v>17</v>
      </c>
      <c r="H15" s="108">
        <v>0</v>
      </c>
      <c r="I15" s="109">
        <v>0.05</v>
      </c>
      <c r="J15" s="110">
        <v>42514</v>
      </c>
      <c r="K15" s="106" t="s">
        <v>364</v>
      </c>
      <c r="L15" s="102" t="s">
        <v>73</v>
      </c>
      <c r="M15" s="106"/>
      <c r="N15" s="108" t="s">
        <v>162</v>
      </c>
      <c r="O15" s="117">
        <v>14</v>
      </c>
      <c r="P15" s="112">
        <v>525458</v>
      </c>
      <c r="Q15" s="112">
        <v>180852</v>
      </c>
      <c r="R15" s="24" t="s">
        <v>1549</v>
      </c>
      <c r="S15" s="14"/>
      <c r="U15" s="6"/>
    </row>
    <row r="16" spans="1:21" s="22" customFormat="1" ht="33.75" customHeight="1">
      <c r="A16" s="107" t="s">
        <v>24</v>
      </c>
      <c r="B16" s="108" t="s">
        <v>31</v>
      </c>
      <c r="C16" s="102" t="s">
        <v>74</v>
      </c>
      <c r="D16" s="102" t="s">
        <v>176</v>
      </c>
      <c r="E16" s="102" t="s">
        <v>177</v>
      </c>
      <c r="F16" s="117">
        <v>197</v>
      </c>
      <c r="G16" s="108">
        <v>147</v>
      </c>
      <c r="H16" s="108">
        <v>147</v>
      </c>
      <c r="I16" s="109">
        <v>0.3848</v>
      </c>
      <c r="J16" s="110">
        <v>42489</v>
      </c>
      <c r="K16" s="106" t="s">
        <v>178</v>
      </c>
      <c r="L16" s="102" t="s">
        <v>22</v>
      </c>
      <c r="M16" s="106"/>
      <c r="N16" s="108" t="s">
        <v>162</v>
      </c>
      <c r="O16" s="117">
        <v>15</v>
      </c>
      <c r="P16" s="112">
        <v>526595</v>
      </c>
      <c r="Q16" s="112">
        <v>181569</v>
      </c>
      <c r="R16" s="24" t="s">
        <v>1543</v>
      </c>
      <c r="S16" s="14"/>
      <c r="U16" s="6"/>
    </row>
    <row r="17" spans="1:21" s="22" customFormat="1" ht="22.5" customHeight="1">
      <c r="A17" s="107" t="s">
        <v>24</v>
      </c>
      <c r="B17" s="108" t="s">
        <v>17</v>
      </c>
      <c r="C17" s="102" t="s">
        <v>2052</v>
      </c>
      <c r="D17" s="102" t="s">
        <v>169</v>
      </c>
      <c r="E17" s="102" t="s">
        <v>170</v>
      </c>
      <c r="F17" s="117">
        <v>246</v>
      </c>
      <c r="G17" s="108">
        <v>246</v>
      </c>
      <c r="H17" s="108">
        <v>10</v>
      </c>
      <c r="I17" s="109">
        <v>0.7352</v>
      </c>
      <c r="J17" s="110">
        <v>42487</v>
      </c>
      <c r="K17" s="106" t="s">
        <v>171</v>
      </c>
      <c r="L17" s="102" t="s">
        <v>22</v>
      </c>
      <c r="M17" s="106" t="s">
        <v>172</v>
      </c>
      <c r="N17" s="108" t="s">
        <v>162</v>
      </c>
      <c r="O17" s="117">
        <v>16</v>
      </c>
      <c r="P17" s="112">
        <v>529684</v>
      </c>
      <c r="Q17" s="112">
        <v>179407</v>
      </c>
      <c r="R17" s="24" t="s">
        <v>1542</v>
      </c>
      <c r="S17" s="14"/>
      <c r="U17" s="6"/>
    </row>
    <row r="18" spans="1:21" s="22" customFormat="1" ht="22.5" customHeight="1">
      <c r="A18" s="107" t="s">
        <v>24</v>
      </c>
      <c r="B18" s="108" t="s">
        <v>41</v>
      </c>
      <c r="C18" s="102" t="s">
        <v>74</v>
      </c>
      <c r="D18" s="102" t="s">
        <v>262</v>
      </c>
      <c r="E18" s="102" t="s">
        <v>263</v>
      </c>
      <c r="F18" s="117">
        <v>39</v>
      </c>
      <c r="G18" s="108">
        <v>29</v>
      </c>
      <c r="H18" s="108">
        <v>0</v>
      </c>
      <c r="I18" s="109">
        <v>0.4826</v>
      </c>
      <c r="J18" s="110">
        <v>42487</v>
      </c>
      <c r="K18" s="106" t="s">
        <v>264</v>
      </c>
      <c r="L18" s="102" t="s">
        <v>73</v>
      </c>
      <c r="M18" s="106" t="s">
        <v>265</v>
      </c>
      <c r="N18" s="108" t="s">
        <v>162</v>
      </c>
      <c r="O18" s="117">
        <v>17</v>
      </c>
      <c r="P18" s="112">
        <v>529063</v>
      </c>
      <c r="Q18" s="112">
        <v>180371</v>
      </c>
      <c r="R18" s="24" t="s">
        <v>1560</v>
      </c>
      <c r="S18" s="14"/>
      <c r="U18" s="6"/>
    </row>
    <row r="19" spans="1:21" s="22" customFormat="1" ht="78.75" customHeight="1">
      <c r="A19" s="107" t="s">
        <v>24</v>
      </c>
      <c r="B19" s="108" t="s">
        <v>17</v>
      </c>
      <c r="C19" s="102" t="s">
        <v>74</v>
      </c>
      <c r="D19" s="108" t="s">
        <v>1245</v>
      </c>
      <c r="E19" s="102" t="s">
        <v>1246</v>
      </c>
      <c r="F19" s="117">
        <v>14</v>
      </c>
      <c r="G19" s="108">
        <v>14</v>
      </c>
      <c r="H19" s="108">
        <v>0</v>
      </c>
      <c r="I19" s="109">
        <v>0.03</v>
      </c>
      <c r="J19" s="116">
        <v>42461</v>
      </c>
      <c r="K19" s="106" t="s">
        <v>1286</v>
      </c>
      <c r="L19" s="108" t="s">
        <v>22</v>
      </c>
      <c r="M19" s="108"/>
      <c r="N19" s="108" t="s">
        <v>162</v>
      </c>
      <c r="O19" s="117">
        <v>18</v>
      </c>
      <c r="P19" s="108">
        <v>530053</v>
      </c>
      <c r="Q19" s="108">
        <v>179189</v>
      </c>
      <c r="R19" s="24" t="s">
        <v>1555</v>
      </c>
      <c r="S19" s="14"/>
      <c r="U19" s="6"/>
    </row>
    <row r="20" spans="1:21" s="22" customFormat="1" ht="78.75" customHeight="1">
      <c r="A20" s="107" t="s">
        <v>24</v>
      </c>
      <c r="B20" s="108" t="s">
        <v>17</v>
      </c>
      <c r="C20" s="102" t="s">
        <v>2052</v>
      </c>
      <c r="D20" s="102" t="s">
        <v>216</v>
      </c>
      <c r="E20" s="102" t="s">
        <v>217</v>
      </c>
      <c r="F20" s="117">
        <v>85</v>
      </c>
      <c r="G20" s="108">
        <v>85</v>
      </c>
      <c r="H20" s="108">
        <v>31</v>
      </c>
      <c r="I20" s="109">
        <v>0.25</v>
      </c>
      <c r="J20" s="110">
        <v>42460</v>
      </c>
      <c r="K20" s="106" t="s">
        <v>218</v>
      </c>
      <c r="L20" s="102" t="s">
        <v>73</v>
      </c>
      <c r="M20" s="106"/>
      <c r="N20" s="108" t="s">
        <v>162</v>
      </c>
      <c r="O20" s="117">
        <v>19</v>
      </c>
      <c r="P20" s="112">
        <v>529072</v>
      </c>
      <c r="Q20" s="112">
        <v>178719</v>
      </c>
      <c r="R20" s="24" t="s">
        <v>1551</v>
      </c>
      <c r="S20" s="14"/>
      <c r="U20" s="6"/>
    </row>
    <row r="21" spans="1:21" s="22" customFormat="1" ht="78.75" customHeight="1">
      <c r="A21" s="107" t="s">
        <v>24</v>
      </c>
      <c r="B21" s="108" t="s">
        <v>273</v>
      </c>
      <c r="C21" s="102" t="s">
        <v>74</v>
      </c>
      <c r="D21" s="102" t="s">
        <v>275</v>
      </c>
      <c r="E21" s="102" t="s">
        <v>276</v>
      </c>
      <c r="F21" s="117">
        <v>33</v>
      </c>
      <c r="G21" s="108">
        <v>33</v>
      </c>
      <c r="H21" s="108">
        <v>0</v>
      </c>
      <c r="I21" s="109">
        <v>0.07</v>
      </c>
      <c r="J21" s="110">
        <v>42416</v>
      </c>
      <c r="K21" s="106" t="s">
        <v>277</v>
      </c>
      <c r="L21" s="102" t="s">
        <v>278</v>
      </c>
      <c r="M21" s="106"/>
      <c r="N21" s="108" t="s">
        <v>162</v>
      </c>
      <c r="O21" s="117">
        <v>20</v>
      </c>
      <c r="P21" s="112">
        <v>527290</v>
      </c>
      <c r="Q21" s="112">
        <v>182061</v>
      </c>
      <c r="R21" s="24" t="s">
        <v>1555</v>
      </c>
      <c r="S21" s="14"/>
      <c r="U21" s="6"/>
    </row>
    <row r="22" spans="1:21" s="22" customFormat="1" ht="67.5" customHeight="1">
      <c r="A22" s="107" t="s">
        <v>24</v>
      </c>
      <c r="B22" s="108" t="s">
        <v>41</v>
      </c>
      <c r="C22" s="102" t="s">
        <v>74</v>
      </c>
      <c r="D22" s="102" t="s">
        <v>417</v>
      </c>
      <c r="E22" s="102" t="s">
        <v>418</v>
      </c>
      <c r="F22" s="117">
        <v>12</v>
      </c>
      <c r="G22" s="108">
        <v>12</v>
      </c>
      <c r="H22" s="108">
        <v>0</v>
      </c>
      <c r="I22" s="109">
        <v>0.0479</v>
      </c>
      <c r="J22" s="110">
        <v>42398</v>
      </c>
      <c r="K22" s="106" t="s">
        <v>419</v>
      </c>
      <c r="L22" s="102" t="s">
        <v>73</v>
      </c>
      <c r="M22" s="106" t="s">
        <v>420</v>
      </c>
      <c r="N22" s="108" t="s">
        <v>162</v>
      </c>
      <c r="O22" s="117">
        <v>21</v>
      </c>
      <c r="P22" s="112">
        <v>529412</v>
      </c>
      <c r="Q22" s="112">
        <v>181621</v>
      </c>
      <c r="R22" s="24" t="s">
        <v>1547</v>
      </c>
      <c r="S22" s="14"/>
      <c r="U22" s="6"/>
    </row>
    <row r="23" spans="1:21" s="22" customFormat="1" ht="78.75" customHeight="1">
      <c r="A23" s="107" t="s">
        <v>24</v>
      </c>
      <c r="B23" s="108" t="s">
        <v>17</v>
      </c>
      <c r="C23" s="102" t="s">
        <v>74</v>
      </c>
      <c r="D23" s="102" t="s">
        <v>155</v>
      </c>
      <c r="E23" s="102" t="s">
        <v>156</v>
      </c>
      <c r="F23" s="117">
        <v>10</v>
      </c>
      <c r="G23" s="108">
        <v>10</v>
      </c>
      <c r="H23" s="108">
        <v>0</v>
      </c>
      <c r="I23" s="109">
        <v>0.0267</v>
      </c>
      <c r="J23" s="110">
        <v>42389</v>
      </c>
      <c r="K23" s="106" t="s">
        <v>157</v>
      </c>
      <c r="L23" s="102" t="s">
        <v>73</v>
      </c>
      <c r="M23" s="106" t="s">
        <v>158</v>
      </c>
      <c r="N23" s="108" t="s">
        <v>162</v>
      </c>
      <c r="O23" s="117">
        <v>22</v>
      </c>
      <c r="P23" s="112">
        <v>530443</v>
      </c>
      <c r="Q23" s="112">
        <v>180824</v>
      </c>
      <c r="R23" s="24" t="s">
        <v>1537</v>
      </c>
      <c r="S23" s="14"/>
      <c r="U23" s="6"/>
    </row>
    <row r="24" spans="1:21" s="22" customFormat="1" ht="33.75" customHeight="1">
      <c r="A24" s="107" t="s">
        <v>24</v>
      </c>
      <c r="B24" s="108" t="s">
        <v>17</v>
      </c>
      <c r="C24" s="102" t="s">
        <v>74</v>
      </c>
      <c r="D24" s="102" t="s">
        <v>409</v>
      </c>
      <c r="E24" s="102" t="s">
        <v>410</v>
      </c>
      <c r="F24" s="117">
        <v>13</v>
      </c>
      <c r="G24" s="108">
        <v>13</v>
      </c>
      <c r="H24" s="102" t="s">
        <v>2094</v>
      </c>
      <c r="I24" s="109">
        <v>0.04</v>
      </c>
      <c r="J24" s="110">
        <v>42362</v>
      </c>
      <c r="K24" s="106" t="s">
        <v>411</v>
      </c>
      <c r="L24" s="101" t="s">
        <v>73</v>
      </c>
      <c r="M24" s="106" t="s">
        <v>412</v>
      </c>
      <c r="N24" s="108" t="s">
        <v>162</v>
      </c>
      <c r="O24" s="117">
        <v>23</v>
      </c>
      <c r="P24" s="112">
        <v>530265</v>
      </c>
      <c r="Q24" s="112">
        <v>181007</v>
      </c>
      <c r="R24" s="24" t="s">
        <v>1552</v>
      </c>
      <c r="S24" s="14"/>
      <c r="U24" s="24"/>
    </row>
    <row r="25" spans="1:21" s="22" customFormat="1" ht="56.25" customHeight="1">
      <c r="A25" s="107" t="s">
        <v>24</v>
      </c>
      <c r="B25" s="108" t="s">
        <v>31</v>
      </c>
      <c r="C25" s="102" t="s">
        <v>74</v>
      </c>
      <c r="D25" s="108" t="s">
        <v>425</v>
      </c>
      <c r="E25" s="102" t="s">
        <v>426</v>
      </c>
      <c r="F25" s="117">
        <v>11</v>
      </c>
      <c r="G25" s="108">
        <v>11</v>
      </c>
      <c r="H25" s="108">
        <v>0</v>
      </c>
      <c r="I25" s="103">
        <v>0.04</v>
      </c>
      <c r="J25" s="110">
        <v>42256</v>
      </c>
      <c r="K25" s="106" t="s">
        <v>427</v>
      </c>
      <c r="L25" s="101" t="s">
        <v>73</v>
      </c>
      <c r="M25" s="106" t="s">
        <v>428</v>
      </c>
      <c r="N25" s="108" t="s">
        <v>162</v>
      </c>
      <c r="O25" s="117">
        <v>24</v>
      </c>
      <c r="P25" s="117">
        <v>525439</v>
      </c>
      <c r="Q25" s="117">
        <v>181153</v>
      </c>
      <c r="R25" s="24" t="s">
        <v>1536</v>
      </c>
      <c r="S25" s="14"/>
      <c r="U25" s="6"/>
    </row>
    <row r="26" spans="1:21" s="22" customFormat="1" ht="33.75" customHeight="1">
      <c r="A26" s="107" t="s">
        <v>24</v>
      </c>
      <c r="B26" s="108" t="s">
        <v>17</v>
      </c>
      <c r="C26" s="102" t="s">
        <v>74</v>
      </c>
      <c r="D26" s="102" t="s">
        <v>433</v>
      </c>
      <c r="E26" s="102" t="s">
        <v>434</v>
      </c>
      <c r="F26" s="117">
        <v>11</v>
      </c>
      <c r="G26" s="108">
        <v>11</v>
      </c>
      <c r="H26" s="108">
        <v>0</v>
      </c>
      <c r="I26" s="109">
        <v>0.08</v>
      </c>
      <c r="J26" s="110">
        <v>42254</v>
      </c>
      <c r="K26" s="106" t="s">
        <v>435</v>
      </c>
      <c r="L26" s="102" t="s">
        <v>73</v>
      </c>
      <c r="M26" s="106" t="s">
        <v>436</v>
      </c>
      <c r="N26" s="108" t="s">
        <v>162</v>
      </c>
      <c r="O26" s="117">
        <v>25</v>
      </c>
      <c r="P26" s="112">
        <v>529088</v>
      </c>
      <c r="Q26" s="112">
        <v>179503</v>
      </c>
      <c r="R26" s="24" t="s">
        <v>1546</v>
      </c>
      <c r="S26" s="14"/>
      <c r="U26" s="6"/>
    </row>
    <row r="27" spans="1:19" s="22" customFormat="1" ht="33.75" customHeight="1">
      <c r="A27" s="107" t="s">
        <v>24</v>
      </c>
      <c r="B27" s="108" t="s">
        <v>17</v>
      </c>
      <c r="C27" s="102" t="s">
        <v>74</v>
      </c>
      <c r="D27" s="108" t="s">
        <v>391</v>
      </c>
      <c r="E27" s="102" t="s">
        <v>392</v>
      </c>
      <c r="F27" s="117">
        <v>14</v>
      </c>
      <c r="G27" s="108">
        <v>13</v>
      </c>
      <c r="H27" s="108">
        <v>0</v>
      </c>
      <c r="I27" s="103">
        <v>0.0685</v>
      </c>
      <c r="J27" s="110">
        <v>42227</v>
      </c>
      <c r="K27" s="106" t="s">
        <v>393</v>
      </c>
      <c r="L27" s="101" t="s">
        <v>73</v>
      </c>
      <c r="M27" s="106" t="s">
        <v>394</v>
      </c>
      <c r="N27" s="108" t="s">
        <v>162</v>
      </c>
      <c r="O27" s="117">
        <v>26</v>
      </c>
      <c r="P27" s="117">
        <v>530426</v>
      </c>
      <c r="Q27" s="117">
        <v>180642</v>
      </c>
      <c r="R27" s="24" t="s">
        <v>1546</v>
      </c>
      <c r="S27" s="92"/>
    </row>
    <row r="28" spans="1:21" s="22" customFormat="1" ht="33.75" customHeight="1">
      <c r="A28" s="107" t="s">
        <v>24</v>
      </c>
      <c r="B28" s="108" t="s">
        <v>41</v>
      </c>
      <c r="C28" s="102" t="s">
        <v>74</v>
      </c>
      <c r="D28" s="102" t="s">
        <v>269</v>
      </c>
      <c r="E28" s="102" t="s">
        <v>270</v>
      </c>
      <c r="F28" s="117">
        <v>36</v>
      </c>
      <c r="G28" s="108">
        <v>36</v>
      </c>
      <c r="H28" s="108">
        <v>0</v>
      </c>
      <c r="I28" s="109">
        <v>0.25</v>
      </c>
      <c r="J28" s="110">
        <v>42221</v>
      </c>
      <c r="K28" s="106" t="s">
        <v>271</v>
      </c>
      <c r="L28" s="102" t="s">
        <v>22</v>
      </c>
      <c r="M28" s="106" t="s">
        <v>272</v>
      </c>
      <c r="N28" s="108" t="s">
        <v>162</v>
      </c>
      <c r="O28" s="117">
        <v>27</v>
      </c>
      <c r="P28" s="112">
        <v>528295</v>
      </c>
      <c r="Q28" s="112">
        <v>180875</v>
      </c>
      <c r="R28" s="24" t="s">
        <v>1558</v>
      </c>
      <c r="S28" s="14"/>
      <c r="U28" s="6"/>
    </row>
    <row r="29" spans="1:21" s="22" customFormat="1" ht="33.75" customHeight="1">
      <c r="A29" s="107" t="s">
        <v>24</v>
      </c>
      <c r="B29" s="108" t="s">
        <v>41</v>
      </c>
      <c r="C29" s="102" t="s">
        <v>74</v>
      </c>
      <c r="D29" s="102" t="s">
        <v>238</v>
      </c>
      <c r="E29" s="102" t="s">
        <v>239</v>
      </c>
      <c r="F29" s="117">
        <v>49</v>
      </c>
      <c r="G29" s="108">
        <v>49</v>
      </c>
      <c r="H29" s="108">
        <v>0</v>
      </c>
      <c r="I29" s="109">
        <v>0.44</v>
      </c>
      <c r="J29" s="110">
        <v>42180</v>
      </c>
      <c r="K29" s="106" t="s">
        <v>240</v>
      </c>
      <c r="L29" s="102" t="s">
        <v>22</v>
      </c>
      <c r="M29" s="106" t="s">
        <v>241</v>
      </c>
      <c r="N29" s="108" t="s">
        <v>162</v>
      </c>
      <c r="O29" s="117">
        <v>28</v>
      </c>
      <c r="P29" s="112">
        <v>527773</v>
      </c>
      <c r="Q29" s="112">
        <v>181028</v>
      </c>
      <c r="R29" s="24" t="s">
        <v>1560</v>
      </c>
      <c r="S29" s="14"/>
      <c r="U29" s="6"/>
    </row>
    <row r="30" spans="1:21" s="22" customFormat="1" ht="33.75" customHeight="1">
      <c r="A30" s="107" t="s">
        <v>24</v>
      </c>
      <c r="B30" s="108" t="s">
        <v>17</v>
      </c>
      <c r="C30" s="102" t="s">
        <v>74</v>
      </c>
      <c r="D30" s="108" t="s">
        <v>421</v>
      </c>
      <c r="E30" s="102" t="s">
        <v>422</v>
      </c>
      <c r="F30" s="117">
        <v>11</v>
      </c>
      <c r="G30" s="108">
        <v>11</v>
      </c>
      <c r="H30" s="108">
        <v>0</v>
      </c>
      <c r="I30" s="103">
        <v>0.0298</v>
      </c>
      <c r="J30" s="110">
        <v>42180</v>
      </c>
      <c r="K30" s="106" t="s">
        <v>423</v>
      </c>
      <c r="L30" s="101" t="s">
        <v>22</v>
      </c>
      <c r="M30" s="106" t="s">
        <v>424</v>
      </c>
      <c r="N30" s="108" t="s">
        <v>162</v>
      </c>
      <c r="O30" s="117">
        <v>29</v>
      </c>
      <c r="P30" s="117">
        <v>530379</v>
      </c>
      <c r="Q30" s="117">
        <v>180539</v>
      </c>
      <c r="R30" s="24" t="s">
        <v>1545</v>
      </c>
      <c r="S30" s="14"/>
      <c r="U30" s="6"/>
    </row>
    <row r="31" spans="1:18" ht="45" customHeight="1">
      <c r="A31" s="107" t="s">
        <v>24</v>
      </c>
      <c r="B31" s="108" t="s">
        <v>41</v>
      </c>
      <c r="C31" s="102" t="s">
        <v>74</v>
      </c>
      <c r="D31" s="108" t="s">
        <v>116</v>
      </c>
      <c r="E31" s="102" t="s">
        <v>117</v>
      </c>
      <c r="F31" s="117">
        <v>24</v>
      </c>
      <c r="G31" s="108">
        <v>24</v>
      </c>
      <c r="H31" s="108">
        <v>0</v>
      </c>
      <c r="I31" s="103">
        <v>0.1586</v>
      </c>
      <c r="J31" s="110">
        <v>42163</v>
      </c>
      <c r="K31" s="106" t="s">
        <v>118</v>
      </c>
      <c r="L31" s="101" t="s">
        <v>22</v>
      </c>
      <c r="M31" s="106" t="s">
        <v>119</v>
      </c>
      <c r="N31" s="108" t="s">
        <v>162</v>
      </c>
      <c r="O31" s="117">
        <v>30</v>
      </c>
      <c r="P31" s="117">
        <v>527967</v>
      </c>
      <c r="Q31" s="117">
        <v>181151</v>
      </c>
      <c r="R31" s="24" t="s">
        <v>1560</v>
      </c>
    </row>
    <row r="32" spans="1:18" ht="22.5" customHeight="1">
      <c r="A32" s="107" t="s">
        <v>24</v>
      </c>
      <c r="B32" s="102" t="s">
        <v>17</v>
      </c>
      <c r="C32" s="102" t="s">
        <v>74</v>
      </c>
      <c r="D32" s="102" t="s">
        <v>78</v>
      </c>
      <c r="E32" s="102" t="s">
        <v>79</v>
      </c>
      <c r="F32" s="112">
        <v>72</v>
      </c>
      <c r="G32" s="102">
        <v>72</v>
      </c>
      <c r="H32" s="102">
        <v>0</v>
      </c>
      <c r="I32" s="103">
        <v>0.3454</v>
      </c>
      <c r="J32" s="111">
        <v>42116</v>
      </c>
      <c r="K32" s="106" t="s">
        <v>80</v>
      </c>
      <c r="L32" s="101" t="s">
        <v>22</v>
      </c>
      <c r="M32" s="106" t="s">
        <v>81</v>
      </c>
      <c r="N32" s="108" t="s">
        <v>162</v>
      </c>
      <c r="O32" s="117">
        <v>31</v>
      </c>
      <c r="P32" s="117">
        <v>529055</v>
      </c>
      <c r="Q32" s="117">
        <v>179450</v>
      </c>
      <c r="R32" s="24" t="s">
        <v>1550</v>
      </c>
    </row>
    <row r="33" spans="1:18" ht="67.5" customHeight="1">
      <c r="A33" s="107" t="s">
        <v>24</v>
      </c>
      <c r="B33" s="102" t="s">
        <v>17</v>
      </c>
      <c r="C33" s="102" t="s">
        <v>74</v>
      </c>
      <c r="D33" s="102" t="s">
        <v>120</v>
      </c>
      <c r="E33" s="102" t="s">
        <v>121</v>
      </c>
      <c r="F33" s="112">
        <v>24</v>
      </c>
      <c r="G33" s="102">
        <v>24</v>
      </c>
      <c r="H33" s="102">
        <v>0</v>
      </c>
      <c r="I33" s="103">
        <v>0.0856</v>
      </c>
      <c r="J33" s="111">
        <v>42109</v>
      </c>
      <c r="K33" s="106" t="s">
        <v>122</v>
      </c>
      <c r="L33" s="101" t="s">
        <v>22</v>
      </c>
      <c r="M33" s="106" t="s">
        <v>1594</v>
      </c>
      <c r="N33" s="108" t="s">
        <v>162</v>
      </c>
      <c r="O33" s="117">
        <v>32</v>
      </c>
      <c r="P33" s="117">
        <v>529237</v>
      </c>
      <c r="Q33" s="117">
        <v>179454</v>
      </c>
      <c r="R33" s="14" t="s">
        <v>1550</v>
      </c>
    </row>
    <row r="34" spans="1:18" ht="45" customHeight="1">
      <c r="A34" s="107" t="s">
        <v>24</v>
      </c>
      <c r="B34" s="101" t="s">
        <v>31</v>
      </c>
      <c r="C34" s="102" t="s">
        <v>74</v>
      </c>
      <c r="D34" s="108" t="s">
        <v>204</v>
      </c>
      <c r="E34" s="102" t="s">
        <v>205</v>
      </c>
      <c r="F34" s="117">
        <v>103</v>
      </c>
      <c r="G34" s="108">
        <v>59</v>
      </c>
      <c r="H34" s="102">
        <v>70</v>
      </c>
      <c r="I34" s="109">
        <v>0.98</v>
      </c>
      <c r="J34" s="104">
        <v>42096</v>
      </c>
      <c r="K34" s="114" t="s">
        <v>206</v>
      </c>
      <c r="L34" s="101" t="s">
        <v>22</v>
      </c>
      <c r="M34" s="106" t="s">
        <v>2078</v>
      </c>
      <c r="N34" s="108" t="s">
        <v>162</v>
      </c>
      <c r="O34" s="117">
        <v>33</v>
      </c>
      <c r="P34" s="117">
        <v>527238</v>
      </c>
      <c r="Q34" s="117">
        <v>182238</v>
      </c>
      <c r="R34" s="24" t="s">
        <v>1567</v>
      </c>
    </row>
    <row r="35" spans="1:21" s="22" customFormat="1" ht="33.75" customHeight="1">
      <c r="A35" s="107" t="s">
        <v>24</v>
      </c>
      <c r="B35" s="102" t="s">
        <v>31</v>
      </c>
      <c r="C35" s="102" t="s">
        <v>74</v>
      </c>
      <c r="D35" s="102" t="s">
        <v>113</v>
      </c>
      <c r="E35" s="102" t="s">
        <v>114</v>
      </c>
      <c r="F35" s="112">
        <v>31</v>
      </c>
      <c r="G35" s="102">
        <v>31</v>
      </c>
      <c r="H35" s="102">
        <v>0</v>
      </c>
      <c r="I35" s="103">
        <v>0.1037</v>
      </c>
      <c r="J35" s="111">
        <v>42094</v>
      </c>
      <c r="K35" s="106" t="s">
        <v>115</v>
      </c>
      <c r="L35" s="101" t="s">
        <v>22</v>
      </c>
      <c r="M35" s="106" t="s">
        <v>2077</v>
      </c>
      <c r="N35" s="102" t="s">
        <v>162</v>
      </c>
      <c r="O35" s="117">
        <v>34</v>
      </c>
      <c r="P35" s="117">
        <v>525701</v>
      </c>
      <c r="Q35" s="117">
        <v>181145</v>
      </c>
      <c r="R35" s="14" t="s">
        <v>1557</v>
      </c>
      <c r="S35" s="14"/>
      <c r="U35" s="6"/>
    </row>
    <row r="36" spans="1:18" ht="33.75" customHeight="1">
      <c r="A36" s="107" t="s">
        <v>24</v>
      </c>
      <c r="B36" s="102" t="s">
        <v>41</v>
      </c>
      <c r="C36" s="102" t="s">
        <v>74</v>
      </c>
      <c r="D36" s="102" t="s">
        <v>123</v>
      </c>
      <c r="E36" s="102" t="s">
        <v>124</v>
      </c>
      <c r="F36" s="112">
        <v>16</v>
      </c>
      <c r="G36" s="102">
        <v>16</v>
      </c>
      <c r="H36" s="102">
        <v>4</v>
      </c>
      <c r="I36" s="103">
        <v>0.2404</v>
      </c>
      <c r="J36" s="111">
        <v>42055</v>
      </c>
      <c r="K36" s="106" t="s">
        <v>125</v>
      </c>
      <c r="L36" s="101" t="s">
        <v>22</v>
      </c>
      <c r="M36" s="106"/>
      <c r="N36" s="108" t="s">
        <v>162</v>
      </c>
      <c r="O36" s="117">
        <v>35</v>
      </c>
      <c r="P36" s="117">
        <v>529511</v>
      </c>
      <c r="Q36" s="117">
        <v>181043</v>
      </c>
      <c r="R36" s="14" t="s">
        <v>1558</v>
      </c>
    </row>
    <row r="37" spans="1:19" ht="22.5" customHeight="1">
      <c r="A37" s="107" t="s">
        <v>24</v>
      </c>
      <c r="B37" s="108" t="s">
        <v>31</v>
      </c>
      <c r="C37" s="102" t="s">
        <v>74</v>
      </c>
      <c r="D37" s="102" t="s">
        <v>379</v>
      </c>
      <c r="E37" s="112" t="s">
        <v>380</v>
      </c>
      <c r="F37" s="117">
        <v>15</v>
      </c>
      <c r="G37" s="108">
        <v>15</v>
      </c>
      <c r="H37" s="108">
        <v>0</v>
      </c>
      <c r="I37" s="109">
        <v>0.6</v>
      </c>
      <c r="J37" s="110">
        <v>41997</v>
      </c>
      <c r="K37" s="106" t="s">
        <v>381</v>
      </c>
      <c r="L37" s="101" t="s">
        <v>22</v>
      </c>
      <c r="M37" s="106" t="s">
        <v>186</v>
      </c>
      <c r="N37" s="108" t="s">
        <v>162</v>
      </c>
      <c r="O37" s="117">
        <v>36</v>
      </c>
      <c r="P37" s="117">
        <v>525637</v>
      </c>
      <c r="Q37" s="117">
        <v>180592</v>
      </c>
      <c r="R37" s="24" t="s">
        <v>1557</v>
      </c>
      <c r="S37" s="92"/>
    </row>
    <row r="38" spans="1:18" ht="45" customHeight="1">
      <c r="A38" s="107" t="s">
        <v>24</v>
      </c>
      <c r="B38" s="108" t="s">
        <v>31</v>
      </c>
      <c r="C38" s="102" t="s">
        <v>74</v>
      </c>
      <c r="D38" s="102" t="s">
        <v>126</v>
      </c>
      <c r="E38" s="113" t="s">
        <v>127</v>
      </c>
      <c r="F38" s="117">
        <v>15</v>
      </c>
      <c r="G38" s="108">
        <v>15</v>
      </c>
      <c r="H38" s="108">
        <v>0</v>
      </c>
      <c r="I38" s="109">
        <v>0.08</v>
      </c>
      <c r="J38" s="110">
        <v>41997</v>
      </c>
      <c r="K38" s="114" t="s">
        <v>128</v>
      </c>
      <c r="L38" s="101" t="s">
        <v>22</v>
      </c>
      <c r="M38" s="106" t="s">
        <v>129</v>
      </c>
      <c r="N38" s="108" t="s">
        <v>162</v>
      </c>
      <c r="O38" s="117">
        <v>37</v>
      </c>
      <c r="P38" s="117">
        <v>525540</v>
      </c>
      <c r="Q38" s="117">
        <v>181036</v>
      </c>
      <c r="R38" s="24" t="s">
        <v>1556</v>
      </c>
    </row>
    <row r="39" spans="1:18" ht="56.25" customHeight="1">
      <c r="A39" s="107" t="s">
        <v>24</v>
      </c>
      <c r="B39" s="108" t="s">
        <v>31</v>
      </c>
      <c r="C39" s="102" t="s">
        <v>74</v>
      </c>
      <c r="D39" s="102" t="s">
        <v>570</v>
      </c>
      <c r="E39" s="102" t="s">
        <v>571</v>
      </c>
      <c r="F39" s="117">
        <v>76</v>
      </c>
      <c r="G39" s="108">
        <v>76</v>
      </c>
      <c r="H39" s="108">
        <v>47</v>
      </c>
      <c r="I39" s="109">
        <v>0.3</v>
      </c>
      <c r="J39" s="110">
        <v>41968</v>
      </c>
      <c r="K39" s="106" t="s">
        <v>572</v>
      </c>
      <c r="L39" s="102" t="s">
        <v>22</v>
      </c>
      <c r="M39" s="106"/>
      <c r="N39" s="108" t="s">
        <v>162</v>
      </c>
      <c r="O39" s="117">
        <v>38</v>
      </c>
      <c r="P39" s="112">
        <v>526694</v>
      </c>
      <c r="Q39" s="112">
        <v>182133</v>
      </c>
      <c r="R39" s="24" t="s">
        <v>1557</v>
      </c>
    </row>
    <row r="40" spans="1:19" ht="56.25" customHeight="1">
      <c r="A40" s="107" t="s">
        <v>24</v>
      </c>
      <c r="B40" s="102" t="s">
        <v>17</v>
      </c>
      <c r="C40" s="102" t="s">
        <v>74</v>
      </c>
      <c r="D40" s="102" t="s">
        <v>134</v>
      </c>
      <c r="E40" s="102" t="s">
        <v>135</v>
      </c>
      <c r="F40" s="112">
        <v>13</v>
      </c>
      <c r="G40" s="102">
        <v>13</v>
      </c>
      <c r="H40" s="102">
        <v>0</v>
      </c>
      <c r="I40" s="103">
        <v>0.5581</v>
      </c>
      <c r="J40" s="111">
        <v>41877</v>
      </c>
      <c r="K40" s="106" t="s">
        <v>136</v>
      </c>
      <c r="L40" s="101" t="s">
        <v>22</v>
      </c>
      <c r="M40" s="106"/>
      <c r="N40" s="108" t="s">
        <v>162</v>
      </c>
      <c r="O40" s="117">
        <v>39</v>
      </c>
      <c r="P40" s="117">
        <v>528246</v>
      </c>
      <c r="Q40" s="117">
        <v>178379</v>
      </c>
      <c r="R40" s="14" t="s">
        <v>1550</v>
      </c>
      <c r="S40" s="92"/>
    </row>
    <row r="41" spans="1:19" s="100" customFormat="1" ht="90" customHeight="1">
      <c r="A41" s="107" t="s">
        <v>24</v>
      </c>
      <c r="B41" s="108" t="s">
        <v>17</v>
      </c>
      <c r="C41" s="102" t="s">
        <v>74</v>
      </c>
      <c r="D41" s="108" t="s">
        <v>382</v>
      </c>
      <c r="E41" s="102" t="s">
        <v>383</v>
      </c>
      <c r="F41" s="112">
        <v>14</v>
      </c>
      <c r="G41" s="108">
        <v>14</v>
      </c>
      <c r="H41" s="108">
        <v>0</v>
      </c>
      <c r="I41" s="109">
        <v>0.04</v>
      </c>
      <c r="J41" s="110">
        <v>41836</v>
      </c>
      <c r="K41" s="115" t="s">
        <v>384</v>
      </c>
      <c r="L41" s="101" t="s">
        <v>22</v>
      </c>
      <c r="M41" s="102"/>
      <c r="N41" s="102" t="s">
        <v>162</v>
      </c>
      <c r="O41" s="117">
        <v>40</v>
      </c>
      <c r="P41" s="117">
        <v>530212</v>
      </c>
      <c r="Q41" s="117">
        <v>180851</v>
      </c>
      <c r="R41" s="24" t="s">
        <v>1554</v>
      </c>
      <c r="S41" s="14"/>
    </row>
    <row r="42" spans="1:18" ht="78.75" customHeight="1">
      <c r="A42" s="107" t="s">
        <v>24</v>
      </c>
      <c r="B42" s="108" t="s">
        <v>31</v>
      </c>
      <c r="C42" s="102" t="s">
        <v>74</v>
      </c>
      <c r="D42" s="108" t="s">
        <v>179</v>
      </c>
      <c r="E42" s="102" t="s">
        <v>180</v>
      </c>
      <c r="F42" s="112">
        <v>195</v>
      </c>
      <c r="G42" s="108">
        <v>106</v>
      </c>
      <c r="H42" s="108">
        <v>86</v>
      </c>
      <c r="I42" s="109">
        <v>1.19</v>
      </c>
      <c r="J42" s="110">
        <v>41787</v>
      </c>
      <c r="K42" s="115" t="s">
        <v>181</v>
      </c>
      <c r="L42" s="101" t="s">
        <v>22</v>
      </c>
      <c r="M42" s="106" t="s">
        <v>182</v>
      </c>
      <c r="N42" s="102" t="s">
        <v>162</v>
      </c>
      <c r="O42" s="117">
        <v>41</v>
      </c>
      <c r="P42" s="117">
        <v>525540</v>
      </c>
      <c r="Q42" s="117">
        <v>183374</v>
      </c>
      <c r="R42" s="24" t="s">
        <v>1563</v>
      </c>
    </row>
    <row r="43" spans="1:18" ht="67.5">
      <c r="A43" s="107" t="s">
        <v>24</v>
      </c>
      <c r="B43" s="102" t="s">
        <v>17</v>
      </c>
      <c r="C43" s="106" t="s">
        <v>74</v>
      </c>
      <c r="D43" s="102" t="s">
        <v>2109</v>
      </c>
      <c r="E43" s="102" t="s">
        <v>2112</v>
      </c>
      <c r="F43" s="117">
        <v>74</v>
      </c>
      <c r="G43" s="108">
        <v>74</v>
      </c>
      <c r="H43" s="108">
        <v>0</v>
      </c>
      <c r="I43" s="109">
        <v>0.07</v>
      </c>
      <c r="J43" s="110">
        <v>41779</v>
      </c>
      <c r="K43" s="106" t="s">
        <v>2111</v>
      </c>
      <c r="L43" s="108" t="s">
        <v>22</v>
      </c>
      <c r="M43" s="106"/>
      <c r="N43" s="108" t="s">
        <v>162</v>
      </c>
      <c r="O43" s="117">
        <v>42</v>
      </c>
      <c r="P43" s="112">
        <v>528236</v>
      </c>
      <c r="Q43" s="112">
        <v>178283</v>
      </c>
      <c r="R43" s="24" t="s">
        <v>1550</v>
      </c>
    </row>
    <row r="44" spans="1:18" ht="67.5" customHeight="1">
      <c r="A44" s="107" t="s">
        <v>24</v>
      </c>
      <c r="B44" s="108" t="s">
        <v>17</v>
      </c>
      <c r="C44" s="102" t="s">
        <v>74</v>
      </c>
      <c r="D44" s="108" t="s">
        <v>255</v>
      </c>
      <c r="E44" s="102" t="s">
        <v>256</v>
      </c>
      <c r="F44" s="117">
        <v>42</v>
      </c>
      <c r="G44" s="108">
        <v>42</v>
      </c>
      <c r="H44" s="102">
        <v>0</v>
      </c>
      <c r="I44" s="109">
        <v>0.03</v>
      </c>
      <c r="J44" s="110">
        <v>41458</v>
      </c>
      <c r="K44" s="114" t="s">
        <v>257</v>
      </c>
      <c r="L44" s="101" t="s">
        <v>22</v>
      </c>
      <c r="M44" s="106" t="s">
        <v>258</v>
      </c>
      <c r="N44" s="102" t="s">
        <v>162</v>
      </c>
      <c r="O44" s="117">
        <v>43</v>
      </c>
      <c r="P44" s="117">
        <v>528838</v>
      </c>
      <c r="Q44" s="117">
        <v>179209</v>
      </c>
      <c r="R44" s="24" t="s">
        <v>1538</v>
      </c>
    </row>
    <row r="45" spans="1:18" ht="45" customHeight="1">
      <c r="A45" s="107" t="s">
        <v>24</v>
      </c>
      <c r="B45" s="101" t="s">
        <v>31</v>
      </c>
      <c r="C45" s="102" t="s">
        <v>74</v>
      </c>
      <c r="D45" s="101" t="s">
        <v>183</v>
      </c>
      <c r="E45" s="101" t="s">
        <v>184</v>
      </c>
      <c r="F45" s="224">
        <v>194</v>
      </c>
      <c r="G45" s="102">
        <v>43</v>
      </c>
      <c r="H45" s="102">
        <v>43</v>
      </c>
      <c r="I45" s="103">
        <v>0.49</v>
      </c>
      <c r="J45" s="104">
        <v>41403</v>
      </c>
      <c r="K45" s="105" t="s">
        <v>185</v>
      </c>
      <c r="L45" s="101" t="s">
        <v>22</v>
      </c>
      <c r="M45" s="106" t="s">
        <v>1587</v>
      </c>
      <c r="N45" s="102" t="s">
        <v>162</v>
      </c>
      <c r="O45" s="117">
        <v>44</v>
      </c>
      <c r="P45" s="117">
        <v>525054</v>
      </c>
      <c r="Q45" s="117">
        <v>182174</v>
      </c>
      <c r="R45" s="24" t="s">
        <v>1562</v>
      </c>
    </row>
    <row r="46" spans="1:18" ht="112.5" customHeight="1">
      <c r="A46" s="107" t="s">
        <v>24</v>
      </c>
      <c r="B46" s="108" t="s">
        <v>31</v>
      </c>
      <c r="C46" s="102" t="s">
        <v>74</v>
      </c>
      <c r="D46" s="102" t="s">
        <v>208</v>
      </c>
      <c r="E46" s="112" t="s">
        <v>209</v>
      </c>
      <c r="F46" s="117">
        <v>100</v>
      </c>
      <c r="G46" s="117">
        <v>100</v>
      </c>
      <c r="H46" s="117">
        <v>16</v>
      </c>
      <c r="I46" s="109">
        <v>0.48</v>
      </c>
      <c r="J46" s="116">
        <v>40651</v>
      </c>
      <c r="K46" s="106" t="s">
        <v>210</v>
      </c>
      <c r="L46" s="101" t="s">
        <v>22</v>
      </c>
      <c r="M46" s="106" t="s">
        <v>211</v>
      </c>
      <c r="N46" s="108" t="s">
        <v>162</v>
      </c>
      <c r="O46" s="117">
        <v>45</v>
      </c>
      <c r="P46" s="117">
        <v>526577</v>
      </c>
      <c r="Q46" s="117">
        <v>181528</v>
      </c>
      <c r="R46" s="24" t="s">
        <v>1543</v>
      </c>
    </row>
    <row r="47" spans="1:18" ht="56.25" customHeight="1">
      <c r="A47" s="107" t="s">
        <v>24</v>
      </c>
      <c r="B47" s="108" t="s">
        <v>17</v>
      </c>
      <c r="C47" s="102" t="s">
        <v>74</v>
      </c>
      <c r="D47" s="102" t="s">
        <v>59</v>
      </c>
      <c r="E47" s="102" t="s">
        <v>60</v>
      </c>
      <c r="F47" s="117">
        <v>151</v>
      </c>
      <c r="G47" s="108">
        <v>151</v>
      </c>
      <c r="H47" s="108">
        <v>0</v>
      </c>
      <c r="I47" s="109">
        <v>1.2</v>
      </c>
      <c r="J47" s="110">
        <v>40129</v>
      </c>
      <c r="K47" s="106" t="s">
        <v>61</v>
      </c>
      <c r="L47" s="101" t="s">
        <v>22</v>
      </c>
      <c r="M47" s="106" t="s">
        <v>62</v>
      </c>
      <c r="N47" s="108" t="s">
        <v>162</v>
      </c>
      <c r="O47" s="117">
        <v>46</v>
      </c>
      <c r="P47" s="117">
        <v>530912</v>
      </c>
      <c r="Q47" s="117">
        <v>180928</v>
      </c>
      <c r="R47" s="24" t="s">
        <v>1538</v>
      </c>
    </row>
    <row r="48" spans="1:19" ht="67.5" customHeight="1">
      <c r="A48" s="107" t="s">
        <v>24</v>
      </c>
      <c r="B48" s="108" t="s">
        <v>17</v>
      </c>
      <c r="C48" s="102" t="s">
        <v>2052</v>
      </c>
      <c r="D48" s="102" t="s">
        <v>1619</v>
      </c>
      <c r="E48" s="102" t="s">
        <v>1303</v>
      </c>
      <c r="F48" s="117">
        <v>85</v>
      </c>
      <c r="G48" s="108">
        <v>85</v>
      </c>
      <c r="H48" s="108">
        <v>0</v>
      </c>
      <c r="I48" s="109">
        <v>1.02</v>
      </c>
      <c r="J48" s="116">
        <v>43178</v>
      </c>
      <c r="K48" s="106" t="s">
        <v>1620</v>
      </c>
      <c r="L48" s="102" t="s">
        <v>22</v>
      </c>
      <c r="M48" s="106"/>
      <c r="N48" s="102" t="s">
        <v>450</v>
      </c>
      <c r="O48" s="117">
        <v>47</v>
      </c>
      <c r="P48" s="112">
        <v>530197</v>
      </c>
      <c r="Q48" s="112">
        <v>180189</v>
      </c>
      <c r="R48" s="24" t="s">
        <v>1564</v>
      </c>
      <c r="S48" s="37"/>
    </row>
    <row r="49" spans="1:18" ht="90" customHeight="1">
      <c r="A49" s="107" t="s">
        <v>24</v>
      </c>
      <c r="B49" s="108" t="s">
        <v>31</v>
      </c>
      <c r="C49" s="102" t="s">
        <v>74</v>
      </c>
      <c r="D49" s="106" t="s">
        <v>1353</v>
      </c>
      <c r="E49" s="102" t="s">
        <v>1354</v>
      </c>
      <c r="F49" s="112">
        <v>48</v>
      </c>
      <c r="G49" s="102">
        <v>48</v>
      </c>
      <c r="H49" s="102">
        <v>0</v>
      </c>
      <c r="I49" s="102">
        <v>0.07</v>
      </c>
      <c r="J49" s="111">
        <v>43090</v>
      </c>
      <c r="K49" s="106" t="s">
        <v>1373</v>
      </c>
      <c r="L49" s="102" t="s">
        <v>22</v>
      </c>
      <c r="M49" s="106"/>
      <c r="N49" s="102" t="s">
        <v>450</v>
      </c>
      <c r="O49" s="117">
        <v>48</v>
      </c>
      <c r="P49" s="102">
        <v>527074</v>
      </c>
      <c r="Q49" s="102">
        <v>182706</v>
      </c>
      <c r="R49" s="24" t="s">
        <v>1563</v>
      </c>
    </row>
    <row r="50" spans="1:18" ht="101.25" customHeight="1">
      <c r="A50" s="107" t="s">
        <v>24</v>
      </c>
      <c r="B50" s="102" t="s">
        <v>41</v>
      </c>
      <c r="C50" s="106" t="s">
        <v>74</v>
      </c>
      <c r="D50" s="106" t="s">
        <v>1316</v>
      </c>
      <c r="E50" s="102" t="s">
        <v>1317</v>
      </c>
      <c r="F50" s="112">
        <v>25</v>
      </c>
      <c r="G50" s="102">
        <v>25</v>
      </c>
      <c r="H50" s="102">
        <v>0</v>
      </c>
      <c r="I50" s="102">
        <v>0.07</v>
      </c>
      <c r="J50" s="111">
        <v>43073</v>
      </c>
      <c r="K50" s="106" t="s">
        <v>1355</v>
      </c>
      <c r="L50" s="102" t="s">
        <v>22</v>
      </c>
      <c r="M50" s="106"/>
      <c r="N50" s="102" t="s">
        <v>450</v>
      </c>
      <c r="O50" s="117">
        <v>49</v>
      </c>
      <c r="P50" s="102">
        <v>528411</v>
      </c>
      <c r="Q50" s="102">
        <v>180245</v>
      </c>
      <c r="R50" s="24" t="s">
        <v>1535</v>
      </c>
    </row>
    <row r="51" spans="1:19" ht="78.75" customHeight="1">
      <c r="A51" s="107" t="s">
        <v>24</v>
      </c>
      <c r="B51" s="108" t="s">
        <v>31</v>
      </c>
      <c r="C51" s="102" t="s">
        <v>74</v>
      </c>
      <c r="D51" s="102" t="s">
        <v>1611</v>
      </c>
      <c r="E51" s="102" t="s">
        <v>1279</v>
      </c>
      <c r="F51" s="117">
        <v>12</v>
      </c>
      <c r="G51" s="108">
        <v>12</v>
      </c>
      <c r="H51" s="108">
        <v>0</v>
      </c>
      <c r="I51" s="109">
        <v>0.01</v>
      </c>
      <c r="J51" s="116">
        <v>42996</v>
      </c>
      <c r="K51" s="106" t="s">
        <v>1612</v>
      </c>
      <c r="L51" s="102" t="s">
        <v>73</v>
      </c>
      <c r="M51" s="106"/>
      <c r="N51" s="108" t="s">
        <v>450</v>
      </c>
      <c r="O51" s="117">
        <v>50</v>
      </c>
      <c r="P51" s="112">
        <v>526744</v>
      </c>
      <c r="Q51" s="112">
        <v>181211</v>
      </c>
      <c r="R51" s="24" t="s">
        <v>1549</v>
      </c>
      <c r="S51" s="37"/>
    </row>
    <row r="52" spans="1:18" ht="101.25" customHeight="1">
      <c r="A52" s="107" t="s">
        <v>24</v>
      </c>
      <c r="B52" s="108" t="s">
        <v>273</v>
      </c>
      <c r="C52" s="102" t="s">
        <v>74</v>
      </c>
      <c r="D52" s="102" t="s">
        <v>477</v>
      </c>
      <c r="E52" s="102" t="s">
        <v>478</v>
      </c>
      <c r="F52" s="117">
        <v>55</v>
      </c>
      <c r="G52" s="108">
        <v>55</v>
      </c>
      <c r="H52" s="108">
        <v>0</v>
      </c>
      <c r="I52" s="109">
        <v>0.43</v>
      </c>
      <c r="J52" s="111">
        <v>42796</v>
      </c>
      <c r="K52" s="106" t="s">
        <v>1579</v>
      </c>
      <c r="L52" s="101" t="s">
        <v>22</v>
      </c>
      <c r="M52" s="106" t="s">
        <v>1580</v>
      </c>
      <c r="N52" s="108" t="s">
        <v>450</v>
      </c>
      <c r="O52" s="117">
        <v>51</v>
      </c>
      <c r="P52" s="112">
        <v>525962</v>
      </c>
      <c r="Q52" s="112">
        <v>180629</v>
      </c>
      <c r="R52" s="24" t="s">
        <v>1563</v>
      </c>
    </row>
    <row r="53" spans="1:18" ht="90" customHeight="1">
      <c r="A53" s="107" t="s">
        <v>24</v>
      </c>
      <c r="B53" s="108" t="s">
        <v>273</v>
      </c>
      <c r="C53" s="102" t="s">
        <v>74</v>
      </c>
      <c r="D53" s="102" t="s">
        <v>468</v>
      </c>
      <c r="E53" s="102" t="s">
        <v>469</v>
      </c>
      <c r="F53" s="117">
        <v>74</v>
      </c>
      <c r="G53" s="108">
        <v>74</v>
      </c>
      <c r="H53" s="108">
        <v>19</v>
      </c>
      <c r="I53" s="109">
        <v>0.28</v>
      </c>
      <c r="J53" s="113">
        <v>42767</v>
      </c>
      <c r="K53" s="106" t="s">
        <v>470</v>
      </c>
      <c r="L53" s="101" t="s">
        <v>22</v>
      </c>
      <c r="M53" s="106"/>
      <c r="N53" s="108" t="s">
        <v>450</v>
      </c>
      <c r="O53" s="117">
        <v>52</v>
      </c>
      <c r="P53" s="112">
        <v>525017</v>
      </c>
      <c r="Q53" s="112">
        <v>181935</v>
      </c>
      <c r="R53" s="24" t="s">
        <v>1563</v>
      </c>
    </row>
    <row r="54" spans="1:18" ht="56.25" customHeight="1">
      <c r="A54" s="107" t="s">
        <v>24</v>
      </c>
      <c r="B54" s="108" t="s">
        <v>41</v>
      </c>
      <c r="C54" s="102" t="s">
        <v>74</v>
      </c>
      <c r="D54" s="108" t="s">
        <v>1269</v>
      </c>
      <c r="E54" s="102" t="s">
        <v>1270</v>
      </c>
      <c r="F54" s="117">
        <v>76</v>
      </c>
      <c r="G54" s="108">
        <v>73</v>
      </c>
      <c r="H54" s="108">
        <v>0</v>
      </c>
      <c r="I54" s="109">
        <v>0.9614</v>
      </c>
      <c r="J54" s="116">
        <v>42727</v>
      </c>
      <c r="K54" s="106" t="s">
        <v>1293</v>
      </c>
      <c r="L54" s="108" t="s">
        <v>22</v>
      </c>
      <c r="M54" s="108"/>
      <c r="N54" s="108" t="s">
        <v>450</v>
      </c>
      <c r="O54" s="117">
        <v>53</v>
      </c>
      <c r="P54" s="108">
        <v>528638</v>
      </c>
      <c r="Q54" s="108">
        <v>182051</v>
      </c>
      <c r="R54" s="24" t="s">
        <v>1561</v>
      </c>
    </row>
    <row r="55" spans="1:18" ht="45" customHeight="1">
      <c r="A55" s="107" t="s">
        <v>24</v>
      </c>
      <c r="B55" s="108" t="s">
        <v>17</v>
      </c>
      <c r="C55" s="102" t="s">
        <v>74</v>
      </c>
      <c r="D55" s="108" t="s">
        <v>1260</v>
      </c>
      <c r="E55" s="102" t="s">
        <v>1261</v>
      </c>
      <c r="F55" s="117">
        <v>27</v>
      </c>
      <c r="G55" s="108">
        <v>27</v>
      </c>
      <c r="H55" s="108">
        <v>0</v>
      </c>
      <c r="I55" s="109">
        <v>0.077</v>
      </c>
      <c r="J55" s="116">
        <v>42674</v>
      </c>
      <c r="K55" s="106" t="s">
        <v>1262</v>
      </c>
      <c r="L55" s="108" t="s">
        <v>73</v>
      </c>
      <c r="M55" s="108"/>
      <c r="N55" s="108" t="s">
        <v>450</v>
      </c>
      <c r="O55" s="117">
        <v>54</v>
      </c>
      <c r="P55" s="108">
        <v>529736</v>
      </c>
      <c r="Q55" s="108">
        <v>178865</v>
      </c>
      <c r="R55" s="24" t="s">
        <v>1554</v>
      </c>
    </row>
    <row r="56" spans="1:18" ht="78.75">
      <c r="A56" s="107" t="s">
        <v>24</v>
      </c>
      <c r="B56" s="108" t="s">
        <v>17</v>
      </c>
      <c r="C56" s="102" t="s">
        <v>2052</v>
      </c>
      <c r="D56" s="102" t="s">
        <v>460</v>
      </c>
      <c r="E56" s="102" t="s">
        <v>461</v>
      </c>
      <c r="F56" s="117">
        <v>119</v>
      </c>
      <c r="G56" s="108">
        <v>119</v>
      </c>
      <c r="H56" s="108">
        <v>11</v>
      </c>
      <c r="I56" s="109">
        <v>0.5549</v>
      </c>
      <c r="J56" s="110">
        <v>42489</v>
      </c>
      <c r="K56" s="106" t="s">
        <v>462</v>
      </c>
      <c r="L56" s="102" t="s">
        <v>73</v>
      </c>
      <c r="M56" s="106" t="s">
        <v>463</v>
      </c>
      <c r="N56" s="108" t="s">
        <v>450</v>
      </c>
      <c r="O56" s="117">
        <v>55</v>
      </c>
      <c r="P56" s="112">
        <v>530321</v>
      </c>
      <c r="Q56" s="112">
        <v>181141</v>
      </c>
      <c r="R56" s="24" t="s">
        <v>1538</v>
      </c>
    </row>
    <row r="57" spans="1:18" ht="67.5">
      <c r="A57" s="107" t="s">
        <v>24</v>
      </c>
      <c r="B57" s="108" t="s">
        <v>17</v>
      </c>
      <c r="C57" s="102" t="s">
        <v>74</v>
      </c>
      <c r="D57" s="102" t="s">
        <v>99</v>
      </c>
      <c r="E57" s="102" t="s">
        <v>100</v>
      </c>
      <c r="F57" s="117">
        <v>39</v>
      </c>
      <c r="G57" s="108">
        <v>39</v>
      </c>
      <c r="H57" s="108">
        <v>0</v>
      </c>
      <c r="I57" s="109">
        <v>0.15</v>
      </c>
      <c r="J57" s="110">
        <v>42489</v>
      </c>
      <c r="K57" s="106" t="s">
        <v>101</v>
      </c>
      <c r="L57" s="102" t="s">
        <v>22</v>
      </c>
      <c r="M57" s="106" t="s">
        <v>2104</v>
      </c>
      <c r="N57" s="108" t="s">
        <v>450</v>
      </c>
      <c r="O57" s="117">
        <v>56</v>
      </c>
      <c r="P57" s="112">
        <v>529673</v>
      </c>
      <c r="Q57" s="112">
        <v>179046</v>
      </c>
      <c r="R57" s="24" t="s">
        <v>1538</v>
      </c>
    </row>
    <row r="58" spans="1:19" ht="56.25" customHeight="1">
      <c r="A58" s="107" t="s">
        <v>24</v>
      </c>
      <c r="B58" s="108" t="s">
        <v>41</v>
      </c>
      <c r="C58" s="102" t="s">
        <v>74</v>
      </c>
      <c r="D58" s="108" t="s">
        <v>1263</v>
      </c>
      <c r="E58" s="102" t="s">
        <v>1264</v>
      </c>
      <c r="F58" s="117">
        <v>11</v>
      </c>
      <c r="G58" s="108">
        <v>11</v>
      </c>
      <c r="H58" s="108">
        <v>2</v>
      </c>
      <c r="I58" s="109">
        <v>0.0575</v>
      </c>
      <c r="J58" s="116">
        <v>42489</v>
      </c>
      <c r="K58" s="106" t="s">
        <v>1291</v>
      </c>
      <c r="L58" s="108" t="s">
        <v>73</v>
      </c>
      <c r="M58" s="108"/>
      <c r="N58" s="108" t="s">
        <v>450</v>
      </c>
      <c r="O58" s="117">
        <v>57</v>
      </c>
      <c r="P58" s="108">
        <v>529688</v>
      </c>
      <c r="Q58" s="108">
        <v>181153</v>
      </c>
      <c r="R58" s="24" t="s">
        <v>1541</v>
      </c>
      <c r="S58" s="92"/>
    </row>
    <row r="59" spans="1:18" ht="33.75" customHeight="1">
      <c r="A59" s="107" t="s">
        <v>24</v>
      </c>
      <c r="B59" s="108" t="s">
        <v>17</v>
      </c>
      <c r="C59" s="102" t="s">
        <v>74</v>
      </c>
      <c r="D59" s="102" t="s">
        <v>324</v>
      </c>
      <c r="E59" s="102" t="s">
        <v>325</v>
      </c>
      <c r="F59" s="117">
        <v>23</v>
      </c>
      <c r="G59" s="108">
        <v>22</v>
      </c>
      <c r="H59" s="108">
        <v>22</v>
      </c>
      <c r="I59" s="109">
        <v>0.0528</v>
      </c>
      <c r="J59" s="110">
        <v>42481</v>
      </c>
      <c r="K59" s="106" t="s">
        <v>326</v>
      </c>
      <c r="L59" s="102" t="s">
        <v>22</v>
      </c>
      <c r="M59" s="106"/>
      <c r="N59" s="108" t="s">
        <v>450</v>
      </c>
      <c r="O59" s="117">
        <v>58</v>
      </c>
      <c r="P59" s="112">
        <v>528879</v>
      </c>
      <c r="Q59" s="112">
        <v>179235</v>
      </c>
      <c r="R59" s="24" t="s">
        <v>1539</v>
      </c>
    </row>
    <row r="60" spans="1:18" ht="45" customHeight="1">
      <c r="A60" s="107" t="s">
        <v>24</v>
      </c>
      <c r="B60" s="108" t="s">
        <v>17</v>
      </c>
      <c r="C60" s="102" t="s">
        <v>74</v>
      </c>
      <c r="D60" s="102" t="s">
        <v>296</v>
      </c>
      <c r="E60" s="102" t="s">
        <v>297</v>
      </c>
      <c r="F60" s="117">
        <v>28</v>
      </c>
      <c r="G60" s="108">
        <v>18</v>
      </c>
      <c r="H60" s="108">
        <v>0</v>
      </c>
      <c r="I60" s="109">
        <v>0.6768</v>
      </c>
      <c r="J60" s="110">
        <v>42480</v>
      </c>
      <c r="K60" s="106" t="s">
        <v>298</v>
      </c>
      <c r="L60" s="102" t="s">
        <v>22</v>
      </c>
      <c r="M60" s="106" t="s">
        <v>299</v>
      </c>
      <c r="N60" s="108" t="s">
        <v>450</v>
      </c>
      <c r="O60" s="117">
        <v>59</v>
      </c>
      <c r="P60" s="112">
        <v>528376</v>
      </c>
      <c r="Q60" s="112">
        <v>179700</v>
      </c>
      <c r="R60" s="24" t="s">
        <v>1539</v>
      </c>
    </row>
    <row r="61" spans="1:18" ht="78.75" customHeight="1">
      <c r="A61" s="107" t="s">
        <v>24</v>
      </c>
      <c r="B61" s="108" t="s">
        <v>41</v>
      </c>
      <c r="C61" s="102" t="s">
        <v>74</v>
      </c>
      <c r="D61" s="102" t="s">
        <v>526</v>
      </c>
      <c r="E61" s="102" t="s">
        <v>527</v>
      </c>
      <c r="F61" s="117">
        <v>14</v>
      </c>
      <c r="G61" s="108">
        <v>10</v>
      </c>
      <c r="H61" s="108">
        <v>10</v>
      </c>
      <c r="I61" s="109">
        <v>0.0595</v>
      </c>
      <c r="J61" s="110">
        <v>42474</v>
      </c>
      <c r="K61" s="106" t="s">
        <v>528</v>
      </c>
      <c r="L61" s="102" t="s">
        <v>22</v>
      </c>
      <c r="M61" s="106"/>
      <c r="N61" s="108" t="s">
        <v>450</v>
      </c>
      <c r="O61" s="117">
        <v>60</v>
      </c>
      <c r="P61" s="112">
        <v>528606</v>
      </c>
      <c r="Q61" s="112">
        <v>180609</v>
      </c>
      <c r="R61" s="24" t="s">
        <v>1547</v>
      </c>
    </row>
    <row r="62" spans="1:18" ht="56.25" customHeight="1">
      <c r="A62" s="107" t="s">
        <v>24</v>
      </c>
      <c r="B62" s="108" t="s">
        <v>41</v>
      </c>
      <c r="C62" s="102" t="s">
        <v>74</v>
      </c>
      <c r="D62" s="102" t="s">
        <v>245</v>
      </c>
      <c r="E62" s="102" t="s">
        <v>246</v>
      </c>
      <c r="F62" s="117">
        <v>44</v>
      </c>
      <c r="G62" s="108">
        <v>44</v>
      </c>
      <c r="H62" s="108">
        <v>0</v>
      </c>
      <c r="I62" s="109">
        <v>0.09</v>
      </c>
      <c r="J62" s="110">
        <v>42423</v>
      </c>
      <c r="K62" s="106" t="s">
        <v>247</v>
      </c>
      <c r="L62" s="102" t="s">
        <v>22</v>
      </c>
      <c r="M62" s="106" t="s">
        <v>248</v>
      </c>
      <c r="N62" s="108" t="s">
        <v>450</v>
      </c>
      <c r="O62" s="117">
        <v>61</v>
      </c>
      <c r="P62" s="112">
        <v>528992</v>
      </c>
      <c r="Q62" s="112">
        <v>181448</v>
      </c>
      <c r="R62" s="14" t="s">
        <v>1535</v>
      </c>
    </row>
    <row r="63" spans="1:18" ht="67.5" customHeight="1">
      <c r="A63" s="107" t="s">
        <v>24</v>
      </c>
      <c r="B63" s="108" t="s">
        <v>41</v>
      </c>
      <c r="C63" s="102" t="s">
        <v>74</v>
      </c>
      <c r="D63" s="102" t="s">
        <v>464</v>
      </c>
      <c r="E63" s="112" t="s">
        <v>465</v>
      </c>
      <c r="F63" s="117">
        <v>79</v>
      </c>
      <c r="G63" s="117">
        <v>79</v>
      </c>
      <c r="H63" s="117">
        <v>25</v>
      </c>
      <c r="I63" s="109">
        <v>0.34</v>
      </c>
      <c r="J63" s="116">
        <v>42381</v>
      </c>
      <c r="K63" s="106" t="s">
        <v>466</v>
      </c>
      <c r="L63" s="101" t="s">
        <v>22</v>
      </c>
      <c r="M63" s="106"/>
      <c r="N63" s="108" t="s">
        <v>450</v>
      </c>
      <c r="O63" s="117">
        <v>62</v>
      </c>
      <c r="P63" s="117">
        <v>528257</v>
      </c>
      <c r="Q63" s="117">
        <v>181653</v>
      </c>
      <c r="R63" s="24" t="s">
        <v>1558</v>
      </c>
    </row>
    <row r="64" spans="1:19" ht="56.25" customHeight="1">
      <c r="A64" s="107" t="s">
        <v>24</v>
      </c>
      <c r="B64" s="108" t="s">
        <v>41</v>
      </c>
      <c r="C64" s="102" t="s">
        <v>74</v>
      </c>
      <c r="D64" s="102" t="s">
        <v>536</v>
      </c>
      <c r="E64" s="102" t="s">
        <v>537</v>
      </c>
      <c r="F64" s="117">
        <v>11</v>
      </c>
      <c r="G64" s="108">
        <v>11</v>
      </c>
      <c r="H64" s="108">
        <v>0</v>
      </c>
      <c r="I64" s="109">
        <v>0.0632</v>
      </c>
      <c r="J64" s="110">
        <v>42318</v>
      </c>
      <c r="K64" s="106" t="s">
        <v>538</v>
      </c>
      <c r="L64" s="102" t="s">
        <v>22</v>
      </c>
      <c r="M64" s="106" t="s">
        <v>2106</v>
      </c>
      <c r="N64" s="108" t="s">
        <v>450</v>
      </c>
      <c r="O64" s="117">
        <v>63</v>
      </c>
      <c r="P64" s="112">
        <v>527958</v>
      </c>
      <c r="Q64" s="112">
        <v>181922</v>
      </c>
      <c r="R64" s="24" t="s">
        <v>1541</v>
      </c>
      <c r="S64" s="92"/>
    </row>
    <row r="65" spans="1:18" ht="56.25" customHeight="1">
      <c r="A65" s="107" t="s">
        <v>24</v>
      </c>
      <c r="B65" s="108" t="s">
        <v>41</v>
      </c>
      <c r="C65" s="102" t="s">
        <v>74</v>
      </c>
      <c r="D65" s="108" t="s">
        <v>496</v>
      </c>
      <c r="E65" s="102" t="s">
        <v>497</v>
      </c>
      <c r="F65" s="117">
        <v>22</v>
      </c>
      <c r="G65" s="108">
        <v>22</v>
      </c>
      <c r="H65" s="108">
        <v>0</v>
      </c>
      <c r="I65" s="103">
        <v>0.057</v>
      </c>
      <c r="J65" s="110">
        <v>42200</v>
      </c>
      <c r="K65" s="106" t="s">
        <v>498</v>
      </c>
      <c r="L65" s="101" t="s">
        <v>22</v>
      </c>
      <c r="M65" s="106" t="s">
        <v>499</v>
      </c>
      <c r="N65" s="108" t="s">
        <v>450</v>
      </c>
      <c r="O65" s="117">
        <v>64</v>
      </c>
      <c r="P65" s="117">
        <v>529351</v>
      </c>
      <c r="Q65" s="117">
        <v>180884</v>
      </c>
      <c r="R65" s="24" t="s">
        <v>1560</v>
      </c>
    </row>
    <row r="66" spans="1:18" ht="78.75" customHeight="1">
      <c r="A66" s="107" t="s">
        <v>24</v>
      </c>
      <c r="B66" s="108" t="s">
        <v>41</v>
      </c>
      <c r="C66" s="102" t="s">
        <v>74</v>
      </c>
      <c r="D66" s="108" t="s">
        <v>511</v>
      </c>
      <c r="E66" s="102" t="s">
        <v>512</v>
      </c>
      <c r="F66" s="117">
        <v>17</v>
      </c>
      <c r="G66" s="108">
        <v>15</v>
      </c>
      <c r="H66" s="108">
        <v>0</v>
      </c>
      <c r="I66" s="103">
        <v>0.0452</v>
      </c>
      <c r="J66" s="110">
        <v>42180</v>
      </c>
      <c r="K66" s="106" t="s">
        <v>513</v>
      </c>
      <c r="L66" s="101" t="s">
        <v>22</v>
      </c>
      <c r="M66" s="106" t="s">
        <v>514</v>
      </c>
      <c r="N66" s="108" t="s">
        <v>450</v>
      </c>
      <c r="O66" s="117">
        <v>65</v>
      </c>
      <c r="P66" s="117">
        <v>529032</v>
      </c>
      <c r="Q66" s="117">
        <v>181632</v>
      </c>
      <c r="R66" s="24" t="s">
        <v>1547</v>
      </c>
    </row>
    <row r="67" spans="1:18" ht="78.75" customHeight="1">
      <c r="A67" s="107" t="s">
        <v>24</v>
      </c>
      <c r="B67" s="108" t="s">
        <v>41</v>
      </c>
      <c r="C67" s="102" t="s">
        <v>74</v>
      </c>
      <c r="D67" s="102" t="s">
        <v>522</v>
      </c>
      <c r="E67" s="102" t="s">
        <v>523</v>
      </c>
      <c r="F67" s="117">
        <v>15</v>
      </c>
      <c r="G67" s="108">
        <v>15</v>
      </c>
      <c r="H67" s="108">
        <v>0</v>
      </c>
      <c r="I67" s="109">
        <v>0.1684</v>
      </c>
      <c r="J67" s="110">
        <v>42171</v>
      </c>
      <c r="K67" s="106" t="s">
        <v>524</v>
      </c>
      <c r="L67" s="102" t="s">
        <v>22</v>
      </c>
      <c r="M67" s="106" t="s">
        <v>525</v>
      </c>
      <c r="N67" s="108" t="s">
        <v>450</v>
      </c>
      <c r="O67" s="117">
        <v>66</v>
      </c>
      <c r="P67" s="112">
        <v>529125</v>
      </c>
      <c r="Q67" s="112">
        <v>181932</v>
      </c>
      <c r="R67" s="24" t="s">
        <v>1548</v>
      </c>
    </row>
    <row r="68" spans="1:18" ht="56.25" customHeight="1">
      <c r="A68" s="107" t="s">
        <v>24</v>
      </c>
      <c r="B68" s="108" t="s">
        <v>17</v>
      </c>
      <c r="C68" s="102" t="s">
        <v>74</v>
      </c>
      <c r="D68" s="108" t="s">
        <v>500</v>
      </c>
      <c r="E68" s="102" t="s">
        <v>501</v>
      </c>
      <c r="F68" s="117">
        <v>22</v>
      </c>
      <c r="G68" s="108">
        <v>19</v>
      </c>
      <c r="H68" s="108">
        <v>0</v>
      </c>
      <c r="I68" s="103">
        <v>0.2088</v>
      </c>
      <c r="J68" s="110">
        <v>42164</v>
      </c>
      <c r="K68" s="106" t="s">
        <v>502</v>
      </c>
      <c r="L68" s="101" t="s">
        <v>22</v>
      </c>
      <c r="M68" s="106"/>
      <c r="N68" s="108" t="s">
        <v>450</v>
      </c>
      <c r="O68" s="117">
        <v>67</v>
      </c>
      <c r="P68" s="117">
        <v>529836</v>
      </c>
      <c r="Q68" s="117">
        <v>180531</v>
      </c>
      <c r="R68" s="24" t="s">
        <v>1538</v>
      </c>
    </row>
    <row r="69" spans="1:18" ht="33.75" customHeight="1">
      <c r="A69" s="107" t="s">
        <v>24</v>
      </c>
      <c r="B69" s="102" t="s">
        <v>17</v>
      </c>
      <c r="C69" s="102" t="s">
        <v>74</v>
      </c>
      <c r="D69" s="102" t="s">
        <v>82</v>
      </c>
      <c r="E69" s="102" t="s">
        <v>83</v>
      </c>
      <c r="F69" s="112">
        <v>65</v>
      </c>
      <c r="G69" s="102">
        <v>23</v>
      </c>
      <c r="H69" s="102">
        <v>0</v>
      </c>
      <c r="I69" s="103">
        <v>0.24</v>
      </c>
      <c r="J69" s="111">
        <v>42086</v>
      </c>
      <c r="K69" s="106" t="s">
        <v>84</v>
      </c>
      <c r="L69" s="101" t="s">
        <v>22</v>
      </c>
      <c r="M69" s="106" t="s">
        <v>85</v>
      </c>
      <c r="N69" s="102" t="s">
        <v>450</v>
      </c>
      <c r="O69" s="117">
        <v>68</v>
      </c>
      <c r="P69" s="117">
        <v>529516</v>
      </c>
      <c r="Q69" s="117">
        <v>179305</v>
      </c>
      <c r="R69" s="24" t="s">
        <v>1539</v>
      </c>
    </row>
    <row r="70" spans="1:18" ht="45" customHeight="1">
      <c r="A70" s="107" t="s">
        <v>24</v>
      </c>
      <c r="B70" s="102" t="s">
        <v>41</v>
      </c>
      <c r="C70" s="102" t="s">
        <v>74</v>
      </c>
      <c r="D70" s="102" t="s">
        <v>515</v>
      </c>
      <c r="E70" s="102" t="s">
        <v>516</v>
      </c>
      <c r="F70" s="112">
        <v>15</v>
      </c>
      <c r="G70" s="102">
        <v>12</v>
      </c>
      <c r="H70" s="102">
        <v>0</v>
      </c>
      <c r="I70" s="103">
        <v>0.2565</v>
      </c>
      <c r="J70" s="111">
        <v>41992</v>
      </c>
      <c r="K70" s="106" t="s">
        <v>517</v>
      </c>
      <c r="L70" s="101" t="s">
        <v>22</v>
      </c>
      <c r="M70" s="106" t="s">
        <v>518</v>
      </c>
      <c r="N70" s="102" t="s">
        <v>450</v>
      </c>
      <c r="O70" s="117">
        <v>69</v>
      </c>
      <c r="P70" s="117">
        <v>528922</v>
      </c>
      <c r="Q70" s="117">
        <v>180658</v>
      </c>
      <c r="R70" s="24" t="s">
        <v>1547</v>
      </c>
    </row>
    <row r="71" spans="1:19" s="13" customFormat="1" ht="67.5" customHeight="1">
      <c r="A71" s="107" t="s">
        <v>24</v>
      </c>
      <c r="B71" s="101" t="s">
        <v>17</v>
      </c>
      <c r="C71" s="102" t="s">
        <v>74</v>
      </c>
      <c r="D71" s="101" t="s">
        <v>163</v>
      </c>
      <c r="E71" s="101" t="s">
        <v>164</v>
      </c>
      <c r="F71" s="224">
        <v>259</v>
      </c>
      <c r="G71" s="102">
        <v>259</v>
      </c>
      <c r="H71" s="102">
        <v>123</v>
      </c>
      <c r="I71" s="103">
        <v>5.18</v>
      </c>
      <c r="J71" s="104">
        <v>40983</v>
      </c>
      <c r="K71" s="105" t="s">
        <v>165</v>
      </c>
      <c r="L71" s="101" t="s">
        <v>22</v>
      </c>
      <c r="M71" s="102"/>
      <c r="N71" s="102" t="s">
        <v>450</v>
      </c>
      <c r="O71" s="117">
        <v>70</v>
      </c>
      <c r="P71" s="117">
        <v>528236</v>
      </c>
      <c r="Q71" s="117">
        <v>178283</v>
      </c>
      <c r="R71" s="11" t="s">
        <v>1554</v>
      </c>
      <c r="S71" s="9"/>
    </row>
    <row r="72" spans="1:19" s="33" customFormat="1" ht="78.75" customHeight="1">
      <c r="A72" s="107" t="s">
        <v>24</v>
      </c>
      <c r="B72" s="108" t="s">
        <v>31</v>
      </c>
      <c r="C72" s="106" t="s">
        <v>274</v>
      </c>
      <c r="D72" s="106" t="s">
        <v>1331</v>
      </c>
      <c r="E72" s="102" t="s">
        <v>1332</v>
      </c>
      <c r="F72" s="112">
        <v>10</v>
      </c>
      <c r="G72" s="102">
        <v>10</v>
      </c>
      <c r="H72" s="102">
        <v>0</v>
      </c>
      <c r="I72" s="102">
        <v>0.03</v>
      </c>
      <c r="J72" s="106"/>
      <c r="K72" s="106" t="s">
        <v>1363</v>
      </c>
      <c r="L72" s="102" t="s">
        <v>223</v>
      </c>
      <c r="M72" s="106"/>
      <c r="N72" s="102" t="s">
        <v>450</v>
      </c>
      <c r="O72" s="117">
        <v>71</v>
      </c>
      <c r="P72" s="102">
        <v>524077</v>
      </c>
      <c r="Q72" s="102">
        <v>182409</v>
      </c>
      <c r="R72" s="13" t="s">
        <v>1536</v>
      </c>
      <c r="S72" s="9"/>
    </row>
    <row r="73" spans="1:19" s="33" customFormat="1" ht="90" customHeight="1">
      <c r="A73" s="107" t="s">
        <v>24</v>
      </c>
      <c r="B73" s="102" t="s">
        <v>273</v>
      </c>
      <c r="C73" s="102" t="s">
        <v>18</v>
      </c>
      <c r="D73" s="102" t="s">
        <v>2082</v>
      </c>
      <c r="E73" s="108" t="s">
        <v>1583</v>
      </c>
      <c r="F73" s="117">
        <v>18</v>
      </c>
      <c r="G73" s="108">
        <v>18</v>
      </c>
      <c r="H73" s="117">
        <v>14</v>
      </c>
      <c r="I73" s="110" t="s">
        <v>221</v>
      </c>
      <c r="J73" s="110" t="s">
        <v>221</v>
      </c>
      <c r="K73" s="106" t="s">
        <v>2083</v>
      </c>
      <c r="L73" s="106" t="s">
        <v>560</v>
      </c>
      <c r="M73" s="108" t="s">
        <v>564</v>
      </c>
      <c r="N73" s="102" t="s">
        <v>546</v>
      </c>
      <c r="O73" s="117">
        <v>72</v>
      </c>
      <c r="P73" s="112">
        <v>526094</v>
      </c>
      <c r="Q73" s="102">
        <v>181720</v>
      </c>
      <c r="R73" s="13" t="s">
        <v>1543</v>
      </c>
      <c r="S73" s="9"/>
    </row>
    <row r="74" spans="1:19" s="33" customFormat="1" ht="33.75" customHeight="1">
      <c r="A74" s="107" t="s">
        <v>24</v>
      </c>
      <c r="B74" s="108" t="s">
        <v>31</v>
      </c>
      <c r="C74" s="102" t="s">
        <v>74</v>
      </c>
      <c r="D74" s="106" t="s">
        <v>1340</v>
      </c>
      <c r="E74" s="102" t="s">
        <v>1341</v>
      </c>
      <c r="F74" s="112">
        <v>60</v>
      </c>
      <c r="G74" s="102">
        <v>60</v>
      </c>
      <c r="H74" s="102">
        <v>19</v>
      </c>
      <c r="I74" s="102">
        <v>0.49</v>
      </c>
      <c r="J74" s="138">
        <v>43406</v>
      </c>
      <c r="K74" s="106" t="s">
        <v>1366</v>
      </c>
      <c r="L74" s="108" t="s">
        <v>73</v>
      </c>
      <c r="M74" s="106"/>
      <c r="N74" s="102" t="s">
        <v>546</v>
      </c>
      <c r="O74" s="117">
        <v>73</v>
      </c>
      <c r="P74" s="102">
        <v>526655</v>
      </c>
      <c r="Q74" s="102">
        <v>182071</v>
      </c>
      <c r="R74" s="13" t="s">
        <v>1546</v>
      </c>
      <c r="S74" s="9"/>
    </row>
    <row r="75" spans="1:21" s="34" customFormat="1" ht="78.75" customHeight="1">
      <c r="A75" s="107" t="s">
        <v>24</v>
      </c>
      <c r="B75" s="108" t="s">
        <v>31</v>
      </c>
      <c r="C75" s="106" t="s">
        <v>74</v>
      </c>
      <c r="D75" s="106" t="s">
        <v>1342</v>
      </c>
      <c r="E75" s="102" t="s">
        <v>1343</v>
      </c>
      <c r="F75" s="112">
        <v>13</v>
      </c>
      <c r="G75" s="102">
        <v>13</v>
      </c>
      <c r="H75" s="102">
        <v>0</v>
      </c>
      <c r="I75" s="103">
        <v>0.3</v>
      </c>
      <c r="J75" s="111">
        <v>43257</v>
      </c>
      <c r="K75" s="106" t="s">
        <v>1367</v>
      </c>
      <c r="L75" s="102" t="s">
        <v>73</v>
      </c>
      <c r="M75" s="102" t="s">
        <v>2084</v>
      </c>
      <c r="N75" s="102" t="s">
        <v>546</v>
      </c>
      <c r="O75" s="117">
        <v>74</v>
      </c>
      <c r="P75" s="102">
        <v>528263</v>
      </c>
      <c r="Q75" s="102">
        <v>182162</v>
      </c>
      <c r="R75" s="13" t="s">
        <v>1549</v>
      </c>
      <c r="S75" s="9"/>
      <c r="U75" s="33"/>
    </row>
    <row r="76" spans="1:19" s="33" customFormat="1" ht="56.25" customHeight="1">
      <c r="A76" s="107" t="s">
        <v>24</v>
      </c>
      <c r="B76" s="108" t="s">
        <v>31</v>
      </c>
      <c r="C76" s="106" t="s">
        <v>74</v>
      </c>
      <c r="D76" s="106" t="s">
        <v>1344</v>
      </c>
      <c r="E76" s="102" t="s">
        <v>1345</v>
      </c>
      <c r="F76" s="112">
        <v>28</v>
      </c>
      <c r="G76" s="102">
        <v>28</v>
      </c>
      <c r="H76" s="102">
        <v>0</v>
      </c>
      <c r="I76" s="102">
        <v>0.11</v>
      </c>
      <c r="J76" s="111">
        <v>43255</v>
      </c>
      <c r="K76" s="106" t="s">
        <v>1368</v>
      </c>
      <c r="L76" s="102" t="s">
        <v>73</v>
      </c>
      <c r="M76" s="106"/>
      <c r="N76" s="102" t="s">
        <v>546</v>
      </c>
      <c r="O76" s="117">
        <v>75</v>
      </c>
      <c r="P76" s="102">
        <v>525560</v>
      </c>
      <c r="Q76" s="102">
        <v>180748</v>
      </c>
      <c r="R76" s="13" t="s">
        <v>1549</v>
      </c>
      <c r="S76" s="9"/>
    </row>
    <row r="77" spans="1:18" ht="33.75" customHeight="1">
      <c r="A77" s="107" t="s">
        <v>24</v>
      </c>
      <c r="B77" s="108" t="s">
        <v>17</v>
      </c>
      <c r="C77" s="102" t="s">
        <v>74</v>
      </c>
      <c r="D77" s="102" t="s">
        <v>1631</v>
      </c>
      <c r="E77" s="102" t="s">
        <v>1632</v>
      </c>
      <c r="F77" s="117">
        <v>12</v>
      </c>
      <c r="G77" s="108">
        <v>12</v>
      </c>
      <c r="H77" s="108">
        <v>0</v>
      </c>
      <c r="I77" s="109">
        <v>0.02</v>
      </c>
      <c r="J77" s="116">
        <v>43215</v>
      </c>
      <c r="K77" s="106" t="s">
        <v>1633</v>
      </c>
      <c r="L77" s="102" t="s">
        <v>73</v>
      </c>
      <c r="M77" s="106"/>
      <c r="N77" s="102" t="s">
        <v>546</v>
      </c>
      <c r="O77" s="117">
        <v>76</v>
      </c>
      <c r="P77" s="112">
        <v>531119</v>
      </c>
      <c r="Q77" s="112">
        <v>181193</v>
      </c>
      <c r="R77" s="24" t="s">
        <v>1542</v>
      </c>
    </row>
    <row r="78" spans="1:18" ht="67.5" customHeight="1">
      <c r="A78" s="107" t="s">
        <v>24</v>
      </c>
      <c r="B78" s="108" t="s">
        <v>31</v>
      </c>
      <c r="C78" s="106" t="s">
        <v>2052</v>
      </c>
      <c r="D78" s="106" t="s">
        <v>1326</v>
      </c>
      <c r="E78" s="102" t="s">
        <v>1327</v>
      </c>
      <c r="F78" s="112">
        <v>335</v>
      </c>
      <c r="G78" s="102">
        <v>335</v>
      </c>
      <c r="H78" s="102">
        <v>64</v>
      </c>
      <c r="I78" s="102">
        <v>1.21</v>
      </c>
      <c r="J78" s="111">
        <v>43153</v>
      </c>
      <c r="K78" s="106" t="s">
        <v>1360</v>
      </c>
      <c r="L78" s="102" t="s">
        <v>22</v>
      </c>
      <c r="M78" s="106"/>
      <c r="N78" s="102" t="s">
        <v>546</v>
      </c>
      <c r="O78" s="117">
        <v>77</v>
      </c>
      <c r="P78" s="102">
        <v>526718</v>
      </c>
      <c r="Q78" s="102">
        <v>181651</v>
      </c>
      <c r="R78" s="24" t="s">
        <v>1543</v>
      </c>
    </row>
    <row r="79" spans="1:18" ht="90" customHeight="1">
      <c r="A79" s="107" t="s">
        <v>24</v>
      </c>
      <c r="B79" s="108" t="s">
        <v>31</v>
      </c>
      <c r="C79" s="106" t="s">
        <v>2052</v>
      </c>
      <c r="D79" s="106" t="s">
        <v>1328</v>
      </c>
      <c r="E79" s="102" t="s">
        <v>1257</v>
      </c>
      <c r="F79" s="112">
        <v>129</v>
      </c>
      <c r="G79" s="102">
        <v>129</v>
      </c>
      <c r="H79" s="102">
        <v>0</v>
      </c>
      <c r="I79" s="102">
        <v>1.45</v>
      </c>
      <c r="J79" s="111">
        <v>43040</v>
      </c>
      <c r="K79" s="106" t="s">
        <v>1361</v>
      </c>
      <c r="L79" s="102" t="s">
        <v>73</v>
      </c>
      <c r="M79" s="106"/>
      <c r="N79" s="102" t="s">
        <v>546</v>
      </c>
      <c r="O79" s="117">
        <v>78</v>
      </c>
      <c r="P79" s="102">
        <v>525780</v>
      </c>
      <c r="Q79" s="102">
        <v>181072</v>
      </c>
      <c r="R79" s="24" t="s">
        <v>1543</v>
      </c>
    </row>
    <row r="80" spans="1:18" ht="56.25" customHeight="1">
      <c r="A80" s="107" t="s">
        <v>24</v>
      </c>
      <c r="B80" s="108" t="s">
        <v>17</v>
      </c>
      <c r="C80" s="102" t="s">
        <v>74</v>
      </c>
      <c r="D80" s="196" t="s">
        <v>1624</v>
      </c>
      <c r="E80" s="199" t="s">
        <v>1625</v>
      </c>
      <c r="F80" s="225">
        <v>17</v>
      </c>
      <c r="G80" s="196">
        <v>17</v>
      </c>
      <c r="H80" s="196">
        <v>0</v>
      </c>
      <c r="I80" s="196">
        <v>0.077</v>
      </c>
      <c r="J80" s="197">
        <v>42880</v>
      </c>
      <c r="K80" s="106" t="s">
        <v>1626</v>
      </c>
      <c r="L80" s="102" t="s">
        <v>22</v>
      </c>
      <c r="M80" s="102"/>
      <c r="N80" s="108" t="s">
        <v>546</v>
      </c>
      <c r="O80" s="117">
        <v>79</v>
      </c>
      <c r="P80" s="112">
        <v>529622</v>
      </c>
      <c r="Q80" s="112">
        <v>179167</v>
      </c>
      <c r="R80" s="24" t="s">
        <v>1539</v>
      </c>
    </row>
    <row r="81" spans="1:18" ht="56.25" customHeight="1">
      <c r="A81" s="107" t="s">
        <v>24</v>
      </c>
      <c r="B81" s="108" t="s">
        <v>17</v>
      </c>
      <c r="C81" s="102" t="s">
        <v>2052</v>
      </c>
      <c r="D81" s="102" t="s">
        <v>1621</v>
      </c>
      <c r="E81" s="102" t="s">
        <v>1622</v>
      </c>
      <c r="F81" s="117">
        <v>108</v>
      </c>
      <c r="G81" s="108">
        <v>108</v>
      </c>
      <c r="H81" s="200">
        <v>0.04</v>
      </c>
      <c r="I81" s="109">
        <v>0.15</v>
      </c>
      <c r="J81" s="110">
        <v>42832</v>
      </c>
      <c r="K81" s="106" t="s">
        <v>1623</v>
      </c>
      <c r="L81" s="102" t="s">
        <v>22</v>
      </c>
      <c r="M81" s="106"/>
      <c r="N81" s="108" t="s">
        <v>546</v>
      </c>
      <c r="O81" s="117">
        <v>80</v>
      </c>
      <c r="P81" s="112">
        <v>530137</v>
      </c>
      <c r="Q81" s="112">
        <v>178998</v>
      </c>
      <c r="R81" s="24" t="s">
        <v>1539</v>
      </c>
    </row>
    <row r="82" spans="1:18" ht="56.25" customHeight="1">
      <c r="A82" s="107" t="s">
        <v>24</v>
      </c>
      <c r="B82" s="108" t="s">
        <v>17</v>
      </c>
      <c r="C82" s="102" t="s">
        <v>74</v>
      </c>
      <c r="D82" s="108" t="s">
        <v>1274</v>
      </c>
      <c r="E82" s="102" t="s">
        <v>1275</v>
      </c>
      <c r="F82" s="117">
        <v>13</v>
      </c>
      <c r="G82" s="108">
        <v>13</v>
      </c>
      <c r="H82" s="108">
        <v>0</v>
      </c>
      <c r="I82" s="109">
        <v>0.1216</v>
      </c>
      <c r="J82" s="116">
        <v>42780</v>
      </c>
      <c r="K82" s="106" t="s">
        <v>1295</v>
      </c>
      <c r="L82" s="108" t="s">
        <v>22</v>
      </c>
      <c r="M82" s="108" t="s">
        <v>2101</v>
      </c>
      <c r="N82" s="108" t="s">
        <v>546</v>
      </c>
      <c r="O82" s="117">
        <v>81</v>
      </c>
      <c r="P82" s="108">
        <v>529184</v>
      </c>
      <c r="Q82" s="108">
        <v>179480</v>
      </c>
      <c r="R82" s="24" t="s">
        <v>1542</v>
      </c>
    </row>
    <row r="83" spans="1:18" ht="67.5" customHeight="1">
      <c r="A83" s="107" t="s">
        <v>24</v>
      </c>
      <c r="B83" s="108" t="s">
        <v>31</v>
      </c>
      <c r="C83" s="102" t="s">
        <v>74</v>
      </c>
      <c r="D83" s="108" t="s">
        <v>1251</v>
      </c>
      <c r="E83" s="102" t="s">
        <v>1252</v>
      </c>
      <c r="F83" s="117">
        <v>44</v>
      </c>
      <c r="G83" s="108">
        <v>25</v>
      </c>
      <c r="H83" s="108">
        <v>44</v>
      </c>
      <c r="I83" s="109">
        <v>0.1542</v>
      </c>
      <c r="J83" s="116">
        <v>42765</v>
      </c>
      <c r="K83" s="106" t="s">
        <v>1253</v>
      </c>
      <c r="L83" s="108" t="s">
        <v>73</v>
      </c>
      <c r="M83" s="102" t="s">
        <v>2076</v>
      </c>
      <c r="N83" s="108" t="s">
        <v>546</v>
      </c>
      <c r="O83" s="117">
        <v>82</v>
      </c>
      <c r="P83" s="108">
        <v>527183</v>
      </c>
      <c r="Q83" s="108">
        <v>183489</v>
      </c>
      <c r="R83" s="24" t="s">
        <v>1562</v>
      </c>
    </row>
    <row r="84" spans="1:18" ht="22.5" customHeight="1">
      <c r="A84" s="107" t="s">
        <v>24</v>
      </c>
      <c r="B84" s="108" t="s">
        <v>41</v>
      </c>
      <c r="C84" s="102" t="s">
        <v>74</v>
      </c>
      <c r="D84" s="108" t="s">
        <v>1267</v>
      </c>
      <c r="E84" s="102" t="s">
        <v>1268</v>
      </c>
      <c r="F84" s="117">
        <v>36</v>
      </c>
      <c r="G84" s="108">
        <v>25</v>
      </c>
      <c r="H84" s="108">
        <v>0</v>
      </c>
      <c r="I84" s="109">
        <v>0.2384</v>
      </c>
      <c r="J84" s="116">
        <v>42726</v>
      </c>
      <c r="K84" s="106" t="s">
        <v>1292</v>
      </c>
      <c r="L84" s="108" t="s">
        <v>73</v>
      </c>
      <c r="M84" s="108"/>
      <c r="N84" s="108" t="s">
        <v>546</v>
      </c>
      <c r="O84" s="117">
        <v>83</v>
      </c>
      <c r="P84" s="108">
        <v>528793</v>
      </c>
      <c r="Q84" s="108">
        <v>180144</v>
      </c>
      <c r="R84" s="24" t="s">
        <v>1559</v>
      </c>
    </row>
    <row r="85" spans="1:18" ht="33.75" customHeight="1">
      <c r="A85" s="107" t="s">
        <v>24</v>
      </c>
      <c r="B85" s="108" t="s">
        <v>17</v>
      </c>
      <c r="C85" s="102" t="s">
        <v>2052</v>
      </c>
      <c r="D85" s="102" t="s">
        <v>447</v>
      </c>
      <c r="E85" s="102" t="s">
        <v>448</v>
      </c>
      <c r="F85" s="117">
        <v>207</v>
      </c>
      <c r="G85" s="108">
        <v>207</v>
      </c>
      <c r="H85" s="108">
        <v>0</v>
      </c>
      <c r="I85" s="109">
        <v>0</v>
      </c>
      <c r="J85" s="110">
        <v>42549</v>
      </c>
      <c r="K85" s="106" t="s">
        <v>449</v>
      </c>
      <c r="L85" s="102" t="s">
        <v>73</v>
      </c>
      <c r="M85" s="102" t="s">
        <v>2099</v>
      </c>
      <c r="N85" s="108" t="s">
        <v>546</v>
      </c>
      <c r="O85" s="117">
        <v>84</v>
      </c>
      <c r="P85" s="112">
        <v>530204</v>
      </c>
      <c r="Q85" s="112">
        <v>178669</v>
      </c>
      <c r="R85" s="24" t="s">
        <v>2098</v>
      </c>
    </row>
    <row r="86" spans="1:18" ht="45" customHeight="1">
      <c r="A86" s="107" t="s">
        <v>24</v>
      </c>
      <c r="B86" s="108" t="s">
        <v>41</v>
      </c>
      <c r="C86" s="102" t="s">
        <v>74</v>
      </c>
      <c r="D86" s="108" t="s">
        <v>1247</v>
      </c>
      <c r="E86" s="102" t="s">
        <v>1248</v>
      </c>
      <c r="F86" s="117">
        <v>21</v>
      </c>
      <c r="G86" s="108">
        <v>21</v>
      </c>
      <c r="H86" s="108">
        <v>0</v>
      </c>
      <c r="I86" s="109">
        <v>0.061</v>
      </c>
      <c r="J86" s="116">
        <v>42479</v>
      </c>
      <c r="K86" s="106" t="s">
        <v>1287</v>
      </c>
      <c r="L86" s="108" t="s">
        <v>73</v>
      </c>
      <c r="M86" s="108"/>
      <c r="N86" s="108" t="s">
        <v>546</v>
      </c>
      <c r="O86" s="117">
        <v>85</v>
      </c>
      <c r="P86" s="108">
        <v>529740</v>
      </c>
      <c r="Q86" s="108">
        <v>181191</v>
      </c>
      <c r="R86" s="24" t="s">
        <v>1547</v>
      </c>
    </row>
    <row r="87" spans="1:18" ht="67.5" customHeight="1">
      <c r="A87" s="107" t="s">
        <v>24</v>
      </c>
      <c r="B87" s="108" t="s">
        <v>17</v>
      </c>
      <c r="C87" s="102" t="s">
        <v>74</v>
      </c>
      <c r="D87" s="102" t="s">
        <v>259</v>
      </c>
      <c r="E87" s="102" t="s">
        <v>260</v>
      </c>
      <c r="F87" s="117">
        <v>42</v>
      </c>
      <c r="G87" s="108">
        <v>42</v>
      </c>
      <c r="H87" s="108">
        <v>9</v>
      </c>
      <c r="I87" s="109">
        <v>0.4987</v>
      </c>
      <c r="J87" s="110">
        <v>42437</v>
      </c>
      <c r="K87" s="106" t="s">
        <v>261</v>
      </c>
      <c r="L87" s="102" t="s">
        <v>22</v>
      </c>
      <c r="M87" s="106" t="s">
        <v>2096</v>
      </c>
      <c r="N87" s="108" t="s">
        <v>546</v>
      </c>
      <c r="O87" s="117">
        <v>86</v>
      </c>
      <c r="P87" s="112">
        <v>529062</v>
      </c>
      <c r="Q87" s="112">
        <v>179183</v>
      </c>
      <c r="R87" s="24" t="s">
        <v>1539</v>
      </c>
    </row>
    <row r="88" spans="1:18" ht="101.25" customHeight="1">
      <c r="A88" s="107" t="s">
        <v>24</v>
      </c>
      <c r="B88" s="108" t="s">
        <v>41</v>
      </c>
      <c r="C88" s="102" t="s">
        <v>74</v>
      </c>
      <c r="D88" s="102" t="s">
        <v>279</v>
      </c>
      <c r="E88" s="102" t="s">
        <v>280</v>
      </c>
      <c r="F88" s="117">
        <v>32</v>
      </c>
      <c r="G88" s="108">
        <v>32</v>
      </c>
      <c r="H88" s="108">
        <v>0</v>
      </c>
      <c r="I88" s="109">
        <v>0.09</v>
      </c>
      <c r="J88" s="110">
        <v>42395</v>
      </c>
      <c r="K88" s="106" t="s">
        <v>281</v>
      </c>
      <c r="L88" s="102" t="s">
        <v>22</v>
      </c>
      <c r="M88" s="106" t="s">
        <v>2107</v>
      </c>
      <c r="N88" s="108" t="s">
        <v>546</v>
      </c>
      <c r="O88" s="117">
        <v>87</v>
      </c>
      <c r="P88" s="112">
        <v>528859</v>
      </c>
      <c r="Q88" s="112">
        <v>180407</v>
      </c>
      <c r="R88" s="24" t="s">
        <v>1547</v>
      </c>
    </row>
    <row r="89" spans="1:18" ht="33.75" customHeight="1">
      <c r="A89" s="107" t="s">
        <v>24</v>
      </c>
      <c r="B89" s="108" t="s">
        <v>17</v>
      </c>
      <c r="C89" s="102" t="s">
        <v>2052</v>
      </c>
      <c r="D89" s="102" t="s">
        <v>200</v>
      </c>
      <c r="E89" s="102" t="s">
        <v>201</v>
      </c>
      <c r="F89" s="117">
        <v>110</v>
      </c>
      <c r="G89" s="108">
        <v>110</v>
      </c>
      <c r="H89" s="108">
        <v>0</v>
      </c>
      <c r="I89" s="109">
        <v>0.0329</v>
      </c>
      <c r="J89" s="110">
        <v>42349</v>
      </c>
      <c r="K89" s="106" t="s">
        <v>202</v>
      </c>
      <c r="L89" s="102" t="s">
        <v>22</v>
      </c>
      <c r="M89" s="106" t="s">
        <v>203</v>
      </c>
      <c r="N89" s="108" t="s">
        <v>546</v>
      </c>
      <c r="O89" s="117">
        <v>88</v>
      </c>
      <c r="P89" s="112">
        <v>529031</v>
      </c>
      <c r="Q89" s="112">
        <v>178941</v>
      </c>
      <c r="R89" s="24" t="s">
        <v>1538</v>
      </c>
    </row>
    <row r="90" spans="1:18" ht="78.75" customHeight="1">
      <c r="A90" s="107" t="s">
        <v>24</v>
      </c>
      <c r="B90" s="102" t="s">
        <v>31</v>
      </c>
      <c r="C90" s="102" t="s">
        <v>74</v>
      </c>
      <c r="D90" s="102" t="s">
        <v>310</v>
      </c>
      <c r="E90" s="102" t="s">
        <v>311</v>
      </c>
      <c r="F90" s="112">
        <v>24</v>
      </c>
      <c r="G90" s="102">
        <v>16</v>
      </c>
      <c r="H90" s="102">
        <v>0</v>
      </c>
      <c r="I90" s="103">
        <v>0.2118</v>
      </c>
      <c r="J90" s="111">
        <v>42146</v>
      </c>
      <c r="K90" s="106" t="s">
        <v>312</v>
      </c>
      <c r="L90" s="101" t="s">
        <v>22</v>
      </c>
      <c r="M90" s="106" t="s">
        <v>313</v>
      </c>
      <c r="N90" s="102" t="s">
        <v>546</v>
      </c>
      <c r="O90" s="117">
        <v>89</v>
      </c>
      <c r="P90" s="117">
        <v>527479</v>
      </c>
      <c r="Q90" s="117">
        <v>181303</v>
      </c>
      <c r="R90" s="24" t="s">
        <v>1543</v>
      </c>
    </row>
    <row r="91" spans="1:18" ht="56.25" customHeight="1">
      <c r="A91" s="107" t="s">
        <v>24</v>
      </c>
      <c r="B91" s="101" t="s">
        <v>31</v>
      </c>
      <c r="C91" s="102" t="s">
        <v>74</v>
      </c>
      <c r="D91" s="108" t="s">
        <v>92</v>
      </c>
      <c r="E91" s="102" t="s">
        <v>93</v>
      </c>
      <c r="F91" s="117">
        <v>41</v>
      </c>
      <c r="G91" s="108">
        <v>41</v>
      </c>
      <c r="H91" s="102">
        <v>41</v>
      </c>
      <c r="I91" s="109">
        <v>0.07</v>
      </c>
      <c r="J91" s="104">
        <v>42096</v>
      </c>
      <c r="K91" s="114" t="s">
        <v>94</v>
      </c>
      <c r="L91" s="101" t="s">
        <v>22</v>
      </c>
      <c r="M91" s="106" t="s">
        <v>2075</v>
      </c>
      <c r="N91" s="102" t="s">
        <v>546</v>
      </c>
      <c r="O91" s="117">
        <v>90</v>
      </c>
      <c r="P91" s="117">
        <v>527378</v>
      </c>
      <c r="Q91" s="117">
        <v>181657</v>
      </c>
      <c r="R91" s="24" t="s">
        <v>1562</v>
      </c>
    </row>
    <row r="92" spans="1:18" ht="56.25" customHeight="1">
      <c r="A92" s="107" t="s">
        <v>24</v>
      </c>
      <c r="B92" s="108" t="s">
        <v>17</v>
      </c>
      <c r="C92" s="102" t="s">
        <v>2052</v>
      </c>
      <c r="D92" s="102" t="s">
        <v>173</v>
      </c>
      <c r="E92" s="102" t="s">
        <v>174</v>
      </c>
      <c r="F92" s="117">
        <v>206</v>
      </c>
      <c r="G92" s="108">
        <v>206</v>
      </c>
      <c r="H92" s="108">
        <v>0</v>
      </c>
      <c r="I92" s="109">
        <v>1.3</v>
      </c>
      <c r="J92" s="110">
        <v>41544</v>
      </c>
      <c r="K92" s="106" t="s">
        <v>175</v>
      </c>
      <c r="L92" s="101" t="s">
        <v>22</v>
      </c>
      <c r="M92" s="106" t="s">
        <v>2095</v>
      </c>
      <c r="N92" s="108" t="s">
        <v>546</v>
      </c>
      <c r="O92" s="117">
        <v>91</v>
      </c>
      <c r="P92" s="117">
        <v>529099</v>
      </c>
      <c r="Q92" s="117">
        <v>179246</v>
      </c>
      <c r="R92" s="24" t="s">
        <v>1539</v>
      </c>
    </row>
    <row r="93" spans="1:18" ht="22.5" customHeight="1">
      <c r="A93" s="107" t="s">
        <v>24</v>
      </c>
      <c r="B93" s="102" t="s">
        <v>31</v>
      </c>
      <c r="C93" s="102" t="s">
        <v>74</v>
      </c>
      <c r="D93" s="102" t="s">
        <v>471</v>
      </c>
      <c r="E93" s="102" t="s">
        <v>472</v>
      </c>
      <c r="F93" s="112">
        <v>66</v>
      </c>
      <c r="G93" s="102">
        <v>57</v>
      </c>
      <c r="H93" s="102">
        <v>17</v>
      </c>
      <c r="I93" s="103">
        <v>0.27</v>
      </c>
      <c r="J93" s="111">
        <v>37927</v>
      </c>
      <c r="K93" s="106" t="s">
        <v>473</v>
      </c>
      <c r="L93" s="101" t="s">
        <v>22</v>
      </c>
      <c r="M93" s="106" t="s">
        <v>1586</v>
      </c>
      <c r="N93" s="102" t="s">
        <v>546</v>
      </c>
      <c r="O93" s="117">
        <v>92</v>
      </c>
      <c r="P93" s="117">
        <v>526625</v>
      </c>
      <c r="Q93" s="117">
        <v>183458</v>
      </c>
      <c r="R93" s="24" t="s">
        <v>1565</v>
      </c>
    </row>
    <row r="94" spans="1:18" ht="56.25" customHeight="1">
      <c r="A94" s="107" t="s">
        <v>24</v>
      </c>
      <c r="B94" s="102" t="s">
        <v>17</v>
      </c>
      <c r="C94" s="106" t="s">
        <v>2052</v>
      </c>
      <c r="D94" s="106" t="s">
        <v>451</v>
      </c>
      <c r="E94" s="102" t="s">
        <v>1339</v>
      </c>
      <c r="F94" s="112">
        <v>221</v>
      </c>
      <c r="G94" s="102">
        <v>221</v>
      </c>
      <c r="H94" s="102">
        <v>0</v>
      </c>
      <c r="I94" s="102">
        <v>0.46</v>
      </c>
      <c r="J94" s="106"/>
      <c r="K94" s="106" t="s">
        <v>453</v>
      </c>
      <c r="L94" s="102" t="s">
        <v>22</v>
      </c>
      <c r="M94" s="106" t="s">
        <v>2062</v>
      </c>
      <c r="N94" s="102" t="s">
        <v>546</v>
      </c>
      <c r="O94" s="117">
        <v>93</v>
      </c>
      <c r="P94" s="102">
        <v>530903</v>
      </c>
      <c r="Q94" s="102">
        <v>181246</v>
      </c>
      <c r="R94" s="24" t="s">
        <v>1564</v>
      </c>
    </row>
    <row r="95" spans="1:18" ht="78.75" customHeight="1">
      <c r="A95" s="107" t="s">
        <v>24</v>
      </c>
      <c r="B95" s="102" t="s">
        <v>17</v>
      </c>
      <c r="C95" s="106" t="s">
        <v>274</v>
      </c>
      <c r="D95" s="106" t="s">
        <v>1335</v>
      </c>
      <c r="E95" s="102" t="s">
        <v>1336</v>
      </c>
      <c r="F95" s="112">
        <v>30</v>
      </c>
      <c r="G95" s="102">
        <v>30</v>
      </c>
      <c r="H95" s="102">
        <v>0</v>
      </c>
      <c r="I95" s="102">
        <v>0.06</v>
      </c>
      <c r="J95" s="118"/>
      <c r="K95" s="106" t="s">
        <v>1337</v>
      </c>
      <c r="L95" s="102" t="s">
        <v>223</v>
      </c>
      <c r="M95" s="106" t="s">
        <v>2097</v>
      </c>
      <c r="N95" s="102" t="s">
        <v>546</v>
      </c>
      <c r="O95" s="117">
        <v>94</v>
      </c>
      <c r="P95" s="102">
        <v>529334</v>
      </c>
      <c r="Q95" s="102">
        <v>179140</v>
      </c>
      <c r="R95" s="24" t="s">
        <v>1539</v>
      </c>
    </row>
    <row r="96" spans="1:18" ht="56.25" customHeight="1">
      <c r="A96" s="107" t="s">
        <v>24</v>
      </c>
      <c r="B96" s="108" t="s">
        <v>31</v>
      </c>
      <c r="C96" s="102" t="s">
        <v>2053</v>
      </c>
      <c r="D96" s="102" t="s">
        <v>1696</v>
      </c>
      <c r="E96" s="102" t="s">
        <v>1697</v>
      </c>
      <c r="F96" s="117">
        <v>26</v>
      </c>
      <c r="G96" s="108">
        <v>26</v>
      </c>
      <c r="H96" s="108">
        <v>26</v>
      </c>
      <c r="I96" s="109">
        <v>0.99</v>
      </c>
      <c r="J96" s="108"/>
      <c r="K96" s="106" t="s">
        <v>1698</v>
      </c>
      <c r="L96" s="102" t="s">
        <v>560</v>
      </c>
      <c r="M96" s="106" t="s">
        <v>2087</v>
      </c>
      <c r="N96" s="108" t="s">
        <v>546</v>
      </c>
      <c r="O96" s="117">
        <v>95</v>
      </c>
      <c r="P96" s="112">
        <v>527242</v>
      </c>
      <c r="Q96" s="112">
        <v>182062</v>
      </c>
      <c r="R96" s="24" t="s">
        <v>1543</v>
      </c>
    </row>
    <row r="97" spans="1:18" ht="90" customHeight="1">
      <c r="A97" s="107" t="s">
        <v>24</v>
      </c>
      <c r="B97" s="102" t="s">
        <v>17</v>
      </c>
      <c r="C97" s="106" t="s">
        <v>274</v>
      </c>
      <c r="D97" s="106" t="s">
        <v>1348</v>
      </c>
      <c r="E97" s="102" t="s">
        <v>1349</v>
      </c>
      <c r="F97" s="112">
        <v>13</v>
      </c>
      <c r="G97" s="102">
        <v>13</v>
      </c>
      <c r="H97" s="102">
        <v>0</v>
      </c>
      <c r="I97" s="102">
        <v>0.1</v>
      </c>
      <c r="J97" s="106"/>
      <c r="K97" s="106" t="s">
        <v>1371</v>
      </c>
      <c r="L97" s="102" t="s">
        <v>223</v>
      </c>
      <c r="M97" s="106"/>
      <c r="N97" s="102" t="s">
        <v>546</v>
      </c>
      <c r="O97" s="117">
        <v>96</v>
      </c>
      <c r="P97" s="102">
        <v>527205</v>
      </c>
      <c r="Q97" s="102">
        <v>179660</v>
      </c>
      <c r="R97" s="24" t="s">
        <v>1553</v>
      </c>
    </row>
    <row r="98" spans="1:18" ht="45" customHeight="1">
      <c r="A98" s="107" t="s">
        <v>24</v>
      </c>
      <c r="B98" s="108" t="s">
        <v>31</v>
      </c>
      <c r="C98" s="106" t="s">
        <v>274</v>
      </c>
      <c r="D98" s="106" t="s">
        <v>1351</v>
      </c>
      <c r="E98" s="102" t="s">
        <v>1352</v>
      </c>
      <c r="F98" s="112">
        <v>11</v>
      </c>
      <c r="G98" s="102">
        <v>4</v>
      </c>
      <c r="H98" s="102">
        <v>0</v>
      </c>
      <c r="I98" s="102">
        <v>0.12</v>
      </c>
      <c r="J98" s="106"/>
      <c r="K98" s="106" t="s">
        <v>1372</v>
      </c>
      <c r="L98" s="102" t="s">
        <v>223</v>
      </c>
      <c r="M98" s="106"/>
      <c r="N98" s="102" t="s">
        <v>546</v>
      </c>
      <c r="O98" s="117">
        <v>97</v>
      </c>
      <c r="P98" s="102">
        <v>526643</v>
      </c>
      <c r="Q98" s="102">
        <v>183455</v>
      </c>
      <c r="R98" s="24" t="s">
        <v>1543</v>
      </c>
    </row>
    <row r="99" spans="1:18" ht="45" customHeight="1">
      <c r="A99" s="107" t="s">
        <v>24</v>
      </c>
      <c r="B99" s="108" t="s">
        <v>273</v>
      </c>
      <c r="C99" s="102" t="s">
        <v>2053</v>
      </c>
      <c r="D99" s="102" t="s">
        <v>474</v>
      </c>
      <c r="E99" s="102" t="s">
        <v>475</v>
      </c>
      <c r="F99" s="117">
        <v>55</v>
      </c>
      <c r="G99" s="102" t="s">
        <v>221</v>
      </c>
      <c r="H99" s="108">
        <v>0</v>
      </c>
      <c r="I99" s="109">
        <v>0.57</v>
      </c>
      <c r="J99" s="110" t="s">
        <v>221</v>
      </c>
      <c r="K99" s="102" t="s">
        <v>476</v>
      </c>
      <c r="L99" s="102" t="s">
        <v>560</v>
      </c>
      <c r="M99" s="101" t="s">
        <v>2081</v>
      </c>
      <c r="N99" s="108" t="s">
        <v>553</v>
      </c>
      <c r="O99" s="117">
        <v>98</v>
      </c>
      <c r="P99" s="112">
        <v>525819</v>
      </c>
      <c r="Q99" s="112">
        <v>180895</v>
      </c>
      <c r="R99" s="24" t="s">
        <v>1543</v>
      </c>
    </row>
    <row r="100" spans="1:18" ht="78.75" customHeight="1">
      <c r="A100" s="107" t="s">
        <v>24</v>
      </c>
      <c r="B100" s="108" t="s">
        <v>31</v>
      </c>
      <c r="C100" s="102" t="s">
        <v>74</v>
      </c>
      <c r="D100" s="102" t="s">
        <v>2088</v>
      </c>
      <c r="E100" s="102" t="s">
        <v>2089</v>
      </c>
      <c r="F100" s="117">
        <v>16</v>
      </c>
      <c r="G100" s="108">
        <v>16</v>
      </c>
      <c r="H100" s="108">
        <v>0</v>
      </c>
      <c r="I100" s="109">
        <v>0.03</v>
      </c>
      <c r="J100" s="110">
        <v>43416</v>
      </c>
      <c r="K100" s="106" t="s">
        <v>2090</v>
      </c>
      <c r="L100" s="102" t="s">
        <v>2091</v>
      </c>
      <c r="M100" s="102" t="s">
        <v>2092</v>
      </c>
      <c r="N100" s="108" t="s">
        <v>553</v>
      </c>
      <c r="O100" s="117">
        <v>99</v>
      </c>
      <c r="P100" s="112">
        <v>525438</v>
      </c>
      <c r="Q100" s="112">
        <v>181926</v>
      </c>
      <c r="R100" s="24" t="s">
        <v>1536</v>
      </c>
    </row>
    <row r="101" spans="1:18" ht="90" customHeight="1">
      <c r="A101" s="107" t="s">
        <v>24</v>
      </c>
      <c r="B101" s="102" t="s">
        <v>17</v>
      </c>
      <c r="C101" s="106" t="s">
        <v>74</v>
      </c>
      <c r="D101" s="106" t="s">
        <v>1347</v>
      </c>
      <c r="E101" s="102" t="s">
        <v>1259</v>
      </c>
      <c r="F101" s="112">
        <v>119</v>
      </c>
      <c r="G101" s="102">
        <v>119</v>
      </c>
      <c r="H101" s="102">
        <v>0</v>
      </c>
      <c r="I101" s="102">
        <v>5.15</v>
      </c>
      <c r="J101" s="111">
        <v>43217</v>
      </c>
      <c r="K101" s="106" t="s">
        <v>1370</v>
      </c>
      <c r="L101" s="102" t="s">
        <v>73</v>
      </c>
      <c r="M101" s="106" t="s">
        <v>1597</v>
      </c>
      <c r="N101" s="102" t="s">
        <v>553</v>
      </c>
      <c r="O101" s="117">
        <v>100</v>
      </c>
      <c r="P101" s="102">
        <v>528236</v>
      </c>
      <c r="Q101" s="102">
        <v>178283</v>
      </c>
      <c r="R101" s="24" t="s">
        <v>1550</v>
      </c>
    </row>
    <row r="102" spans="1:18" ht="45" customHeight="1">
      <c r="A102" s="107" t="s">
        <v>24</v>
      </c>
      <c r="B102" s="102" t="s">
        <v>41</v>
      </c>
      <c r="C102" s="106" t="s">
        <v>274</v>
      </c>
      <c r="D102" s="106" t="s">
        <v>1322</v>
      </c>
      <c r="E102" s="102" t="s">
        <v>1323</v>
      </c>
      <c r="F102" s="112">
        <v>30</v>
      </c>
      <c r="G102" s="102">
        <v>24</v>
      </c>
      <c r="H102" s="102">
        <v>0</v>
      </c>
      <c r="I102" s="102">
        <v>0.32</v>
      </c>
      <c r="J102" s="111">
        <v>43154</v>
      </c>
      <c r="K102" s="106" t="s">
        <v>1358</v>
      </c>
      <c r="L102" s="102" t="s">
        <v>73</v>
      </c>
      <c r="M102" s="106"/>
      <c r="N102" s="102" t="s">
        <v>553</v>
      </c>
      <c r="O102" s="117">
        <v>101</v>
      </c>
      <c r="P102" s="102">
        <v>528719</v>
      </c>
      <c r="Q102" s="102">
        <v>180150</v>
      </c>
      <c r="R102" s="24" t="s">
        <v>1547</v>
      </c>
    </row>
    <row r="103" spans="1:18" ht="56.25" customHeight="1">
      <c r="A103" s="107" t="s">
        <v>24</v>
      </c>
      <c r="B103" s="102" t="s">
        <v>17</v>
      </c>
      <c r="C103" s="106" t="s">
        <v>74</v>
      </c>
      <c r="D103" s="106" t="s">
        <v>1318</v>
      </c>
      <c r="E103" s="102" t="s">
        <v>1319</v>
      </c>
      <c r="F103" s="112">
        <v>26</v>
      </c>
      <c r="G103" s="102">
        <v>26</v>
      </c>
      <c r="H103" s="102">
        <v>0</v>
      </c>
      <c r="I103" s="102">
        <v>0.13</v>
      </c>
      <c r="J103" s="111">
        <v>43073</v>
      </c>
      <c r="K103" s="106" t="s">
        <v>1356</v>
      </c>
      <c r="L103" s="108" t="s">
        <v>73</v>
      </c>
      <c r="M103" s="106"/>
      <c r="N103" s="102" t="s">
        <v>553</v>
      </c>
      <c r="O103" s="117">
        <v>102</v>
      </c>
      <c r="P103" s="102">
        <v>530155</v>
      </c>
      <c r="Q103" s="102">
        <v>180433</v>
      </c>
      <c r="R103" s="24" t="s">
        <v>1554</v>
      </c>
    </row>
    <row r="104" spans="1:18" ht="22.5" customHeight="1">
      <c r="A104" s="107" t="s">
        <v>24</v>
      </c>
      <c r="B104" s="108" t="s">
        <v>31</v>
      </c>
      <c r="C104" s="102" t="s">
        <v>74</v>
      </c>
      <c r="D104" s="102" t="s">
        <v>1320</v>
      </c>
      <c r="E104" s="102" t="s">
        <v>1321</v>
      </c>
      <c r="F104" s="112">
        <v>31</v>
      </c>
      <c r="G104" s="102">
        <v>31</v>
      </c>
      <c r="H104" s="102">
        <v>0</v>
      </c>
      <c r="I104" s="102">
        <v>0.32</v>
      </c>
      <c r="J104" s="111">
        <v>42972</v>
      </c>
      <c r="K104" s="102" t="s">
        <v>1357</v>
      </c>
      <c r="L104" s="102" t="s">
        <v>22</v>
      </c>
      <c r="M104" s="102" t="s">
        <v>1578</v>
      </c>
      <c r="N104" s="102" t="s">
        <v>553</v>
      </c>
      <c r="O104" s="117">
        <v>103</v>
      </c>
      <c r="P104" s="102">
        <v>525511</v>
      </c>
      <c r="Q104" s="102">
        <v>182347</v>
      </c>
      <c r="R104" s="24" t="s">
        <v>1546</v>
      </c>
    </row>
    <row r="105" spans="1:19" ht="67.5" customHeight="1">
      <c r="A105" s="107" t="s">
        <v>24</v>
      </c>
      <c r="B105" s="108" t="s">
        <v>31</v>
      </c>
      <c r="C105" s="102" t="s">
        <v>74</v>
      </c>
      <c r="D105" s="196" t="s">
        <v>1306</v>
      </c>
      <c r="E105" s="196" t="s">
        <v>1244</v>
      </c>
      <c r="F105" s="225">
        <v>672</v>
      </c>
      <c r="G105" s="196">
        <v>672</v>
      </c>
      <c r="H105" s="196">
        <v>130</v>
      </c>
      <c r="I105" s="196">
        <v>1.06</v>
      </c>
      <c r="J105" s="197">
        <v>42879</v>
      </c>
      <c r="K105" s="106" t="s">
        <v>1313</v>
      </c>
      <c r="L105" s="102" t="s">
        <v>22</v>
      </c>
      <c r="M105" s="102"/>
      <c r="N105" s="108" t="s">
        <v>553</v>
      </c>
      <c r="O105" s="117">
        <v>104</v>
      </c>
      <c r="P105" s="112">
        <v>526873</v>
      </c>
      <c r="Q105" s="112">
        <v>181834</v>
      </c>
      <c r="R105" s="24" t="s">
        <v>1536</v>
      </c>
      <c r="S105" s="37"/>
    </row>
    <row r="106" spans="1:18" ht="33.75" customHeight="1">
      <c r="A106" s="107" t="s">
        <v>24</v>
      </c>
      <c r="B106" s="108" t="s">
        <v>41</v>
      </c>
      <c r="C106" s="102" t="s">
        <v>74</v>
      </c>
      <c r="D106" s="108" t="s">
        <v>1240</v>
      </c>
      <c r="E106" s="102" t="s">
        <v>1241</v>
      </c>
      <c r="F106" s="117">
        <v>28</v>
      </c>
      <c r="G106" s="108">
        <v>28</v>
      </c>
      <c r="H106" s="108">
        <v>0</v>
      </c>
      <c r="I106" s="109">
        <v>0.6219</v>
      </c>
      <c r="J106" s="116">
        <v>42761</v>
      </c>
      <c r="K106" s="106" t="s">
        <v>1284</v>
      </c>
      <c r="L106" s="108" t="s">
        <v>73</v>
      </c>
      <c r="M106" s="102" t="s">
        <v>2073</v>
      </c>
      <c r="N106" s="108" t="s">
        <v>553</v>
      </c>
      <c r="O106" s="117">
        <v>105</v>
      </c>
      <c r="P106" s="108">
        <v>528481</v>
      </c>
      <c r="Q106" s="108">
        <v>180140</v>
      </c>
      <c r="R106" s="24" t="s">
        <v>1535</v>
      </c>
    </row>
    <row r="107" spans="1:18" ht="67.5" customHeight="1">
      <c r="A107" s="107" t="s">
        <v>24</v>
      </c>
      <c r="B107" s="102" t="s">
        <v>41</v>
      </c>
      <c r="C107" s="106" t="s">
        <v>274</v>
      </c>
      <c r="D107" s="106" t="s">
        <v>1324</v>
      </c>
      <c r="E107" s="102" t="s">
        <v>1325</v>
      </c>
      <c r="F107" s="112">
        <v>51</v>
      </c>
      <c r="G107" s="102">
        <v>11</v>
      </c>
      <c r="H107" s="102">
        <v>10</v>
      </c>
      <c r="I107" s="102">
        <v>0.84</v>
      </c>
      <c r="J107" s="106"/>
      <c r="K107" s="106" t="s">
        <v>1359</v>
      </c>
      <c r="L107" s="102" t="s">
        <v>223</v>
      </c>
      <c r="M107" s="106"/>
      <c r="N107" s="102" t="s">
        <v>553</v>
      </c>
      <c r="O107" s="117">
        <v>106</v>
      </c>
      <c r="P107" s="102">
        <v>527995</v>
      </c>
      <c r="Q107" s="102">
        <v>181468</v>
      </c>
      <c r="R107" s="24" t="s">
        <v>1560</v>
      </c>
    </row>
    <row r="108" spans="1:18" ht="67.5" customHeight="1">
      <c r="A108" s="107" t="s">
        <v>24</v>
      </c>
      <c r="B108" s="108" t="s">
        <v>17</v>
      </c>
      <c r="C108" s="102" t="s">
        <v>2036</v>
      </c>
      <c r="D108" s="102" t="s">
        <v>221</v>
      </c>
      <c r="E108" s="102" t="s">
        <v>550</v>
      </c>
      <c r="F108" s="117">
        <v>750</v>
      </c>
      <c r="G108" s="108">
        <v>414</v>
      </c>
      <c r="H108" s="108">
        <v>342</v>
      </c>
      <c r="I108" s="109">
        <v>1.86</v>
      </c>
      <c r="J108" s="108" t="s">
        <v>221</v>
      </c>
      <c r="K108" s="106" t="s">
        <v>2063</v>
      </c>
      <c r="L108" s="102" t="s">
        <v>560</v>
      </c>
      <c r="M108" s="106"/>
      <c r="N108" s="108" t="s">
        <v>585</v>
      </c>
      <c r="O108" s="117">
        <v>107</v>
      </c>
      <c r="P108" s="112">
        <v>528574</v>
      </c>
      <c r="Q108" s="112">
        <v>178336</v>
      </c>
      <c r="R108" s="24" t="e">
        <v>#N/A</v>
      </c>
    </row>
    <row r="109" spans="1:18" ht="45">
      <c r="A109" s="107" t="s">
        <v>24</v>
      </c>
      <c r="B109" s="108" t="s">
        <v>31</v>
      </c>
      <c r="C109" s="102" t="s">
        <v>18</v>
      </c>
      <c r="D109" s="102" t="s">
        <v>1589</v>
      </c>
      <c r="E109" s="102" t="s">
        <v>559</v>
      </c>
      <c r="F109" s="117">
        <v>168</v>
      </c>
      <c r="G109" s="108">
        <v>154</v>
      </c>
      <c r="H109" s="108">
        <v>62</v>
      </c>
      <c r="I109" s="109">
        <v>0.5</v>
      </c>
      <c r="J109" s="108" t="s">
        <v>221</v>
      </c>
      <c r="K109" s="106" t="s">
        <v>1590</v>
      </c>
      <c r="L109" s="102" t="s">
        <v>223</v>
      </c>
      <c r="M109" s="106"/>
      <c r="N109" s="108" t="s">
        <v>585</v>
      </c>
      <c r="O109" s="117">
        <v>108</v>
      </c>
      <c r="P109" s="112">
        <v>526942</v>
      </c>
      <c r="Q109" s="112">
        <v>182164</v>
      </c>
      <c r="R109" s="24" t="s">
        <v>1536</v>
      </c>
    </row>
    <row r="110" spans="1:18" ht="22.5" customHeight="1">
      <c r="A110" s="107" t="s">
        <v>24</v>
      </c>
      <c r="B110" s="108"/>
      <c r="C110" s="102" t="s">
        <v>1582</v>
      </c>
      <c r="D110" s="102"/>
      <c r="E110" s="102"/>
      <c r="F110" s="117">
        <v>150</v>
      </c>
      <c r="G110" s="108">
        <v>150</v>
      </c>
      <c r="H110" s="108" t="s">
        <v>2094</v>
      </c>
      <c r="I110" s="109" t="s">
        <v>221</v>
      </c>
      <c r="J110" s="108" t="s">
        <v>221</v>
      </c>
      <c r="K110" s="106"/>
      <c r="L110" s="102" t="s">
        <v>560</v>
      </c>
      <c r="M110" s="106"/>
      <c r="N110" s="108" t="s">
        <v>585</v>
      </c>
      <c r="O110" s="117"/>
      <c r="P110" s="112"/>
      <c r="Q110" s="112"/>
      <c r="R110" s="24" t="e">
        <v>#N/A</v>
      </c>
    </row>
    <row r="111" spans="1:18" ht="45" customHeight="1">
      <c r="A111" s="107" t="s">
        <v>24</v>
      </c>
      <c r="B111" s="108" t="s">
        <v>17</v>
      </c>
      <c r="C111" s="102" t="s">
        <v>2036</v>
      </c>
      <c r="D111" s="102" t="s">
        <v>221</v>
      </c>
      <c r="E111" s="102" t="s">
        <v>582</v>
      </c>
      <c r="F111" s="117">
        <v>150</v>
      </c>
      <c r="G111" s="108">
        <v>150</v>
      </c>
      <c r="H111" s="108" t="s">
        <v>2094</v>
      </c>
      <c r="I111" s="109">
        <v>1.67</v>
      </c>
      <c r="J111" s="108" t="s">
        <v>221</v>
      </c>
      <c r="K111" s="106" t="s">
        <v>583</v>
      </c>
      <c r="L111" s="102" t="s">
        <v>560</v>
      </c>
      <c r="M111" s="106" t="s">
        <v>584</v>
      </c>
      <c r="N111" s="108" t="s">
        <v>585</v>
      </c>
      <c r="O111" s="117">
        <v>110</v>
      </c>
      <c r="P111" s="112">
        <v>530095</v>
      </c>
      <c r="Q111" s="112">
        <v>178673</v>
      </c>
      <c r="R111" s="24" t="e">
        <v>#N/A</v>
      </c>
    </row>
    <row r="112" spans="1:18" ht="146.25" customHeight="1">
      <c r="A112" s="107" t="s">
        <v>24</v>
      </c>
      <c r="B112" s="108" t="s">
        <v>41</v>
      </c>
      <c r="C112" s="102" t="s">
        <v>74</v>
      </c>
      <c r="D112" s="196" t="s">
        <v>1606</v>
      </c>
      <c r="E112" s="102" t="s">
        <v>1640</v>
      </c>
      <c r="F112" s="117">
        <v>31</v>
      </c>
      <c r="G112" s="108">
        <v>25</v>
      </c>
      <c r="H112" s="102" t="s">
        <v>2094</v>
      </c>
      <c r="I112" s="109">
        <v>0.0453</v>
      </c>
      <c r="J112" s="197">
        <v>42943</v>
      </c>
      <c r="K112" s="106" t="s">
        <v>1641</v>
      </c>
      <c r="L112" s="102" t="s">
        <v>73</v>
      </c>
      <c r="M112" s="102"/>
      <c r="N112" s="108" t="s">
        <v>585</v>
      </c>
      <c r="O112" s="117">
        <v>111</v>
      </c>
      <c r="P112" s="196">
        <v>528898</v>
      </c>
      <c r="Q112" s="196">
        <v>182006</v>
      </c>
      <c r="R112" s="24" t="s">
        <v>1559</v>
      </c>
    </row>
    <row r="113" spans="1:18" ht="45" customHeight="1">
      <c r="A113" s="107" t="s">
        <v>24</v>
      </c>
      <c r="B113" s="108" t="s">
        <v>17</v>
      </c>
      <c r="C113" s="102" t="s">
        <v>74</v>
      </c>
      <c r="D113" s="102" t="s">
        <v>345</v>
      </c>
      <c r="E113" s="102" t="s">
        <v>346</v>
      </c>
      <c r="F113" s="117">
        <v>21</v>
      </c>
      <c r="G113" s="108">
        <v>21</v>
      </c>
      <c r="H113" s="108">
        <v>6</v>
      </c>
      <c r="I113" s="109">
        <v>0.047</v>
      </c>
      <c r="J113" s="110">
        <v>42489</v>
      </c>
      <c r="K113" s="106" t="s">
        <v>347</v>
      </c>
      <c r="L113" s="102" t="s">
        <v>73</v>
      </c>
      <c r="M113" s="106" t="s">
        <v>2100</v>
      </c>
      <c r="N113" s="108" t="s">
        <v>585</v>
      </c>
      <c r="O113" s="117">
        <v>112</v>
      </c>
      <c r="P113" s="112">
        <v>529801</v>
      </c>
      <c r="Q113" s="112">
        <v>179224</v>
      </c>
      <c r="R113" s="24" t="s">
        <v>1542</v>
      </c>
    </row>
    <row r="114" spans="1:18" ht="33.75" customHeight="1">
      <c r="A114" s="107" t="s">
        <v>24</v>
      </c>
      <c r="B114" s="101" t="s">
        <v>17</v>
      </c>
      <c r="C114" s="102" t="s">
        <v>2052</v>
      </c>
      <c r="D114" s="101" t="s">
        <v>457</v>
      </c>
      <c r="E114" s="101" t="s">
        <v>458</v>
      </c>
      <c r="F114" s="224">
        <v>112</v>
      </c>
      <c r="G114" s="102">
        <v>112</v>
      </c>
      <c r="H114" s="102">
        <v>35</v>
      </c>
      <c r="I114" s="103">
        <v>0.45</v>
      </c>
      <c r="J114" s="104">
        <v>42487</v>
      </c>
      <c r="K114" s="105" t="s">
        <v>459</v>
      </c>
      <c r="L114" s="101" t="s">
        <v>73</v>
      </c>
      <c r="M114" s="102" t="s">
        <v>2102</v>
      </c>
      <c r="N114" s="102" t="s">
        <v>585</v>
      </c>
      <c r="O114" s="117">
        <v>113</v>
      </c>
      <c r="P114" s="117">
        <v>529654</v>
      </c>
      <c r="Q114" s="117">
        <v>179483</v>
      </c>
      <c r="R114" s="24" t="s">
        <v>1564</v>
      </c>
    </row>
    <row r="115" spans="1:18" ht="22.5" customHeight="1">
      <c r="A115" s="107" t="s">
        <v>24</v>
      </c>
      <c r="B115" s="108" t="s">
        <v>41</v>
      </c>
      <c r="C115" s="102" t="s">
        <v>2052</v>
      </c>
      <c r="D115" s="102" t="s">
        <v>566</v>
      </c>
      <c r="E115" s="102" t="s">
        <v>567</v>
      </c>
      <c r="F115" s="117">
        <v>92</v>
      </c>
      <c r="G115" s="108">
        <v>92</v>
      </c>
      <c r="H115" s="108">
        <v>0</v>
      </c>
      <c r="I115" s="109">
        <v>1.51</v>
      </c>
      <c r="J115" s="110">
        <v>42478</v>
      </c>
      <c r="K115" s="106" t="s">
        <v>568</v>
      </c>
      <c r="L115" s="102" t="s">
        <v>22</v>
      </c>
      <c r="M115" s="106" t="s">
        <v>569</v>
      </c>
      <c r="N115" s="108" t="s">
        <v>585</v>
      </c>
      <c r="O115" s="117">
        <v>114</v>
      </c>
      <c r="P115" s="112">
        <v>529562</v>
      </c>
      <c r="Q115" s="112">
        <v>181283</v>
      </c>
      <c r="R115" s="24" t="s">
        <v>1560</v>
      </c>
    </row>
    <row r="116" spans="1:18" ht="67.5" customHeight="1">
      <c r="A116" s="107" t="s">
        <v>24</v>
      </c>
      <c r="B116" s="108" t="s">
        <v>41</v>
      </c>
      <c r="C116" s="102" t="s">
        <v>74</v>
      </c>
      <c r="D116" s="102" t="s">
        <v>575</v>
      </c>
      <c r="E116" s="102" t="s">
        <v>576</v>
      </c>
      <c r="F116" s="117">
        <v>30</v>
      </c>
      <c r="G116" s="108">
        <v>24</v>
      </c>
      <c r="H116" s="108">
        <v>0</v>
      </c>
      <c r="I116" s="109">
        <v>0.2796</v>
      </c>
      <c r="J116" s="110">
        <v>42437</v>
      </c>
      <c r="K116" s="106" t="s">
        <v>577</v>
      </c>
      <c r="L116" s="102" t="s">
        <v>22</v>
      </c>
      <c r="M116" s="106" t="s">
        <v>2108</v>
      </c>
      <c r="N116" s="108" t="s">
        <v>585</v>
      </c>
      <c r="O116" s="117">
        <v>115</v>
      </c>
      <c r="P116" s="112">
        <v>528466</v>
      </c>
      <c r="Q116" s="112">
        <v>180357</v>
      </c>
      <c r="R116" s="24" t="s">
        <v>1547</v>
      </c>
    </row>
    <row r="117" spans="1:18" ht="90">
      <c r="A117" s="107" t="s">
        <v>24</v>
      </c>
      <c r="B117" s="108" t="s">
        <v>17</v>
      </c>
      <c r="C117" s="102" t="s">
        <v>18</v>
      </c>
      <c r="D117" s="102" t="s">
        <v>1684</v>
      </c>
      <c r="E117" s="102" t="s">
        <v>1685</v>
      </c>
      <c r="F117" s="117">
        <v>1295</v>
      </c>
      <c r="G117" s="108">
        <v>189</v>
      </c>
      <c r="H117" s="108">
        <v>0</v>
      </c>
      <c r="I117" s="109">
        <v>2.69</v>
      </c>
      <c r="J117" s="108"/>
      <c r="K117" s="106" t="s">
        <v>1686</v>
      </c>
      <c r="L117" s="102" t="s">
        <v>560</v>
      </c>
      <c r="M117" s="106" t="s">
        <v>2105</v>
      </c>
      <c r="N117" s="108" t="s">
        <v>585</v>
      </c>
      <c r="O117" s="117">
        <v>116</v>
      </c>
      <c r="P117" s="112">
        <v>529557</v>
      </c>
      <c r="Q117" s="112">
        <v>178050</v>
      </c>
      <c r="R117" s="24" t="s">
        <v>1538</v>
      </c>
    </row>
    <row r="118" spans="1:18" ht="157.5" customHeight="1">
      <c r="A118" s="107" t="s">
        <v>24</v>
      </c>
      <c r="B118" s="108" t="s">
        <v>31</v>
      </c>
      <c r="C118" s="102" t="s">
        <v>2053</v>
      </c>
      <c r="D118" s="102" t="s">
        <v>1687</v>
      </c>
      <c r="E118" s="102" t="s">
        <v>1715</v>
      </c>
      <c r="F118" s="117">
        <v>426</v>
      </c>
      <c r="G118" s="108">
        <v>426</v>
      </c>
      <c r="H118" s="108">
        <v>67</v>
      </c>
      <c r="I118" s="109">
        <v>0.57</v>
      </c>
      <c r="J118" s="108"/>
      <c r="K118" s="106" t="s">
        <v>1689</v>
      </c>
      <c r="L118" s="102" t="s">
        <v>560</v>
      </c>
      <c r="M118" s="106"/>
      <c r="N118" s="108" t="s">
        <v>585</v>
      </c>
      <c r="O118" s="117">
        <v>117</v>
      </c>
      <c r="P118" s="112">
        <v>526946</v>
      </c>
      <c r="Q118" s="112">
        <v>181624</v>
      </c>
      <c r="R118" s="24" t="s">
        <v>1543</v>
      </c>
    </row>
    <row r="119" spans="1:18" ht="67.5" customHeight="1">
      <c r="A119" s="107" t="s">
        <v>24</v>
      </c>
      <c r="B119" s="108" t="s">
        <v>31</v>
      </c>
      <c r="C119" s="102" t="s">
        <v>2059</v>
      </c>
      <c r="D119" s="102" t="s">
        <v>221</v>
      </c>
      <c r="E119" s="102" t="s">
        <v>2126</v>
      </c>
      <c r="F119" s="117">
        <v>350</v>
      </c>
      <c r="G119" s="108">
        <v>190</v>
      </c>
      <c r="H119" s="102" t="s">
        <v>2094</v>
      </c>
      <c r="I119" s="109">
        <v>0.97</v>
      </c>
      <c r="J119" s="108"/>
      <c r="K119" s="106" t="s">
        <v>1511</v>
      </c>
      <c r="L119" s="102" t="s">
        <v>560</v>
      </c>
      <c r="M119" s="106"/>
      <c r="N119" s="108" t="s">
        <v>585</v>
      </c>
      <c r="O119" s="117">
        <v>118</v>
      </c>
      <c r="P119" s="195">
        <v>526958</v>
      </c>
      <c r="Q119" s="195">
        <v>181923</v>
      </c>
      <c r="R119" s="24" t="e">
        <v>#N/A</v>
      </c>
    </row>
    <row r="120" spans="1:18" ht="191.25" customHeight="1">
      <c r="A120" s="107" t="s">
        <v>24</v>
      </c>
      <c r="B120" s="108" t="s">
        <v>31</v>
      </c>
      <c r="C120" s="102" t="s">
        <v>2053</v>
      </c>
      <c r="D120" s="102" t="s">
        <v>1690</v>
      </c>
      <c r="E120" s="102" t="s">
        <v>1330</v>
      </c>
      <c r="F120" s="117">
        <v>216</v>
      </c>
      <c r="G120" s="108">
        <v>178</v>
      </c>
      <c r="H120" s="108">
        <v>32</v>
      </c>
      <c r="I120" s="109">
        <v>0.36</v>
      </c>
      <c r="J120" s="108"/>
      <c r="K120" s="106" t="s">
        <v>1691</v>
      </c>
      <c r="L120" s="102" t="s">
        <v>560</v>
      </c>
      <c r="M120" s="106"/>
      <c r="N120" s="108" t="s">
        <v>585</v>
      </c>
      <c r="O120" s="117">
        <v>119</v>
      </c>
      <c r="P120" s="112">
        <v>526836</v>
      </c>
      <c r="Q120" s="112">
        <v>181771</v>
      </c>
      <c r="R120" s="24" t="s">
        <v>1536</v>
      </c>
    </row>
    <row r="121" spans="1:18" ht="67.5" customHeight="1">
      <c r="A121" s="107" t="s">
        <v>24</v>
      </c>
      <c r="B121" s="108" t="s">
        <v>31</v>
      </c>
      <c r="C121" s="102" t="s">
        <v>2059</v>
      </c>
      <c r="D121" s="102" t="s">
        <v>221</v>
      </c>
      <c r="E121" s="102" t="s">
        <v>1509</v>
      </c>
      <c r="F121" s="117">
        <v>160</v>
      </c>
      <c r="G121" s="108">
        <v>83</v>
      </c>
      <c r="H121" s="102" t="s">
        <v>2094</v>
      </c>
      <c r="I121" s="109">
        <v>0.4</v>
      </c>
      <c r="J121" s="108"/>
      <c r="K121" s="106" t="s">
        <v>1510</v>
      </c>
      <c r="L121" s="102" t="s">
        <v>560</v>
      </c>
      <c r="M121" s="106"/>
      <c r="N121" s="108" t="s">
        <v>585</v>
      </c>
      <c r="O121" s="117">
        <v>120</v>
      </c>
      <c r="P121" s="195">
        <v>527280</v>
      </c>
      <c r="Q121" s="195">
        <v>182292</v>
      </c>
      <c r="R121" s="24" t="e">
        <v>#N/A</v>
      </c>
    </row>
    <row r="122" spans="1:18" ht="67.5" customHeight="1">
      <c r="A122" s="107" t="s">
        <v>24</v>
      </c>
      <c r="B122" s="108" t="s">
        <v>31</v>
      </c>
      <c r="C122" s="102" t="s">
        <v>18</v>
      </c>
      <c r="D122" s="102" t="s">
        <v>1663</v>
      </c>
      <c r="E122" s="102" t="s">
        <v>1705</v>
      </c>
      <c r="F122" s="117">
        <v>94</v>
      </c>
      <c r="G122" s="108">
        <v>67</v>
      </c>
      <c r="H122" s="108">
        <v>12</v>
      </c>
      <c r="I122" s="109">
        <v>0.41</v>
      </c>
      <c r="J122" s="108"/>
      <c r="K122" s="106" t="s">
        <v>1665</v>
      </c>
      <c r="L122" s="102" t="s">
        <v>560</v>
      </c>
      <c r="M122" s="106"/>
      <c r="N122" s="108" t="s">
        <v>585</v>
      </c>
      <c r="O122" s="117">
        <v>121</v>
      </c>
      <c r="P122" s="112">
        <v>525861</v>
      </c>
      <c r="Q122" s="112">
        <v>181008</v>
      </c>
      <c r="R122" s="24" t="s">
        <v>1543</v>
      </c>
    </row>
    <row r="123" spans="1:18" ht="56.25" customHeight="1">
      <c r="A123" s="107" t="s">
        <v>24</v>
      </c>
      <c r="B123" s="108" t="s">
        <v>17</v>
      </c>
      <c r="C123" s="102" t="s">
        <v>18</v>
      </c>
      <c r="D123" s="102" t="s">
        <v>1702</v>
      </c>
      <c r="E123" s="102" t="s">
        <v>1703</v>
      </c>
      <c r="F123" s="117">
        <v>86</v>
      </c>
      <c r="G123" s="108">
        <v>86</v>
      </c>
      <c r="H123" s="108">
        <v>86</v>
      </c>
      <c r="I123" s="109">
        <v>0.28</v>
      </c>
      <c r="J123" s="108"/>
      <c r="K123" s="106" t="s">
        <v>1704</v>
      </c>
      <c r="L123" s="102" t="s">
        <v>560</v>
      </c>
      <c r="M123" s="106" t="s">
        <v>2103</v>
      </c>
      <c r="N123" s="108" t="s">
        <v>585</v>
      </c>
      <c r="O123" s="117">
        <v>122</v>
      </c>
      <c r="P123" s="117">
        <v>529235</v>
      </c>
      <c r="Q123" s="117">
        <v>179319</v>
      </c>
      <c r="R123" s="24" t="s">
        <v>1564</v>
      </c>
    </row>
    <row r="124" spans="1:18" ht="56.25" customHeight="1">
      <c r="A124" s="107" t="s">
        <v>24</v>
      </c>
      <c r="B124" s="108" t="s">
        <v>31</v>
      </c>
      <c r="C124" s="102" t="s">
        <v>2053</v>
      </c>
      <c r="D124" s="102" t="s">
        <v>1699</v>
      </c>
      <c r="E124" s="102" t="s">
        <v>1723</v>
      </c>
      <c r="F124" s="117">
        <v>49</v>
      </c>
      <c r="G124" s="108">
        <v>49</v>
      </c>
      <c r="H124" s="108">
        <v>0</v>
      </c>
      <c r="I124" s="109">
        <v>0.26</v>
      </c>
      <c r="J124" s="108"/>
      <c r="K124" s="106" t="s">
        <v>1701</v>
      </c>
      <c r="L124" s="102" t="s">
        <v>560</v>
      </c>
      <c r="M124" s="106" t="s">
        <v>2080</v>
      </c>
      <c r="N124" s="108" t="s">
        <v>585</v>
      </c>
      <c r="O124" s="117">
        <v>123</v>
      </c>
      <c r="P124" s="112">
        <v>527306</v>
      </c>
      <c r="Q124" s="112">
        <v>181934</v>
      </c>
      <c r="R124" s="24" t="s">
        <v>1543</v>
      </c>
    </row>
    <row r="125" spans="1:19" s="24" customFormat="1" ht="123.75" customHeight="1">
      <c r="A125" s="107" t="s">
        <v>24</v>
      </c>
      <c r="B125" s="108" t="s">
        <v>31</v>
      </c>
      <c r="C125" s="102" t="s">
        <v>18</v>
      </c>
      <c r="D125" s="102" t="s">
        <v>1670</v>
      </c>
      <c r="E125" s="102" t="s">
        <v>1708</v>
      </c>
      <c r="F125" s="117">
        <v>19</v>
      </c>
      <c r="G125" s="108">
        <v>9</v>
      </c>
      <c r="H125" s="108">
        <v>0</v>
      </c>
      <c r="I125" s="109">
        <v>0.06</v>
      </c>
      <c r="J125" s="108"/>
      <c r="K125" s="106" t="s">
        <v>1672</v>
      </c>
      <c r="L125" s="102" t="s">
        <v>560</v>
      </c>
      <c r="M125" s="106"/>
      <c r="N125" s="108" t="s">
        <v>585</v>
      </c>
      <c r="O125" s="117">
        <v>124</v>
      </c>
      <c r="P125" s="112">
        <v>524659</v>
      </c>
      <c r="Q125" s="112">
        <v>182248</v>
      </c>
      <c r="R125" s="24" t="s">
        <v>1536</v>
      </c>
      <c r="S125" s="14"/>
    </row>
    <row r="126" spans="1:19" s="24" customFormat="1" ht="33.75" customHeight="1">
      <c r="A126" s="107" t="s">
        <v>24</v>
      </c>
      <c r="B126" s="201" t="s">
        <v>31</v>
      </c>
      <c r="C126" s="102" t="s">
        <v>18</v>
      </c>
      <c r="D126" s="202" t="s">
        <v>1673</v>
      </c>
      <c r="E126" s="202" t="s">
        <v>1710</v>
      </c>
      <c r="F126" s="226">
        <v>12</v>
      </c>
      <c r="G126" s="201">
        <v>12</v>
      </c>
      <c r="H126" s="201">
        <v>12</v>
      </c>
      <c r="I126" s="203">
        <v>0.65</v>
      </c>
      <c r="J126" s="201"/>
      <c r="K126" s="204" t="s">
        <v>1675</v>
      </c>
      <c r="L126" s="202" t="s">
        <v>560</v>
      </c>
      <c r="M126" s="204"/>
      <c r="N126" s="201" t="s">
        <v>585</v>
      </c>
      <c r="O126" s="117">
        <v>125</v>
      </c>
      <c r="P126" s="205">
        <v>526967</v>
      </c>
      <c r="Q126" s="205">
        <v>182656</v>
      </c>
      <c r="R126" s="24" t="s">
        <v>1563</v>
      </c>
      <c r="S126" s="9"/>
    </row>
    <row r="127" spans="1:19" s="24" customFormat="1" ht="67.5" customHeight="1">
      <c r="A127" s="125" t="s">
        <v>547</v>
      </c>
      <c r="B127" s="121" t="s">
        <v>31</v>
      </c>
      <c r="C127" s="124" t="s">
        <v>2036</v>
      </c>
      <c r="D127" s="124" t="s">
        <v>221</v>
      </c>
      <c r="E127" s="124" t="s">
        <v>591</v>
      </c>
      <c r="F127" s="227">
        <v>150</v>
      </c>
      <c r="G127" s="121">
        <v>150</v>
      </c>
      <c r="H127" s="121" t="s">
        <v>2094</v>
      </c>
      <c r="I127" s="122">
        <v>2.73</v>
      </c>
      <c r="J127" s="121" t="s">
        <v>221</v>
      </c>
      <c r="K127" s="123" t="s">
        <v>2049</v>
      </c>
      <c r="L127" s="124" t="s">
        <v>560</v>
      </c>
      <c r="M127" s="123" t="s">
        <v>592</v>
      </c>
      <c r="N127" s="121" t="s">
        <v>589</v>
      </c>
      <c r="O127" s="227">
        <v>126</v>
      </c>
      <c r="P127" s="206">
        <v>526509</v>
      </c>
      <c r="Q127" s="206">
        <v>181659</v>
      </c>
      <c r="R127" s="24" t="e">
        <v>#N/A</v>
      </c>
      <c r="S127" s="14"/>
    </row>
    <row r="128" spans="1:18" ht="78.75" customHeight="1">
      <c r="A128" s="125" t="s">
        <v>547</v>
      </c>
      <c r="B128" s="121" t="s">
        <v>17</v>
      </c>
      <c r="C128" s="124" t="s">
        <v>2036</v>
      </c>
      <c r="D128" s="124" t="s">
        <v>221</v>
      </c>
      <c r="E128" s="124" t="s">
        <v>593</v>
      </c>
      <c r="F128" s="227">
        <v>30</v>
      </c>
      <c r="G128" s="121">
        <v>30</v>
      </c>
      <c r="H128" s="121" t="s">
        <v>2094</v>
      </c>
      <c r="I128" s="122">
        <v>0.32</v>
      </c>
      <c r="J128" s="121" t="s">
        <v>221</v>
      </c>
      <c r="K128" s="123" t="s">
        <v>594</v>
      </c>
      <c r="L128" s="124" t="s">
        <v>560</v>
      </c>
      <c r="M128" s="123" t="s">
        <v>595</v>
      </c>
      <c r="N128" s="121" t="s">
        <v>589</v>
      </c>
      <c r="O128" s="227">
        <v>127</v>
      </c>
      <c r="P128" s="206">
        <v>529786</v>
      </c>
      <c r="Q128" s="206">
        <v>181349</v>
      </c>
      <c r="R128" s="24" t="e">
        <v>#N/A</v>
      </c>
    </row>
    <row r="129" spans="1:19" ht="157.5" customHeight="1">
      <c r="A129" s="125" t="s">
        <v>547</v>
      </c>
      <c r="B129" s="121" t="s">
        <v>17</v>
      </c>
      <c r="C129" s="124" t="s">
        <v>2036</v>
      </c>
      <c r="D129" s="124" t="s">
        <v>221</v>
      </c>
      <c r="E129" s="124" t="s">
        <v>596</v>
      </c>
      <c r="F129" s="227">
        <v>30</v>
      </c>
      <c r="G129" s="121">
        <v>30</v>
      </c>
      <c r="H129" s="121" t="s">
        <v>2094</v>
      </c>
      <c r="I129" s="122">
        <v>0.17</v>
      </c>
      <c r="J129" s="121" t="s">
        <v>221</v>
      </c>
      <c r="K129" s="123" t="s">
        <v>597</v>
      </c>
      <c r="L129" s="124" t="s">
        <v>560</v>
      </c>
      <c r="M129" s="123" t="s">
        <v>595</v>
      </c>
      <c r="N129" s="121" t="s">
        <v>589</v>
      </c>
      <c r="O129" s="227">
        <v>128</v>
      </c>
      <c r="P129" s="206">
        <v>529813</v>
      </c>
      <c r="Q129" s="206">
        <v>181274</v>
      </c>
      <c r="R129" s="24" t="e">
        <v>#N/A</v>
      </c>
      <c r="S129" s="9"/>
    </row>
    <row r="130" spans="1:19" ht="67.5" customHeight="1">
      <c r="A130" s="125" t="s">
        <v>547</v>
      </c>
      <c r="B130" s="121" t="s">
        <v>31</v>
      </c>
      <c r="C130" s="124" t="s">
        <v>2036</v>
      </c>
      <c r="D130" s="124" t="s">
        <v>221</v>
      </c>
      <c r="E130" s="124" t="s">
        <v>600</v>
      </c>
      <c r="F130" s="227">
        <v>10</v>
      </c>
      <c r="G130" s="121">
        <v>10</v>
      </c>
      <c r="H130" s="121" t="s">
        <v>2094</v>
      </c>
      <c r="I130" s="122">
        <v>0.86</v>
      </c>
      <c r="J130" s="121" t="s">
        <v>221</v>
      </c>
      <c r="K130" s="123" t="s">
        <v>601</v>
      </c>
      <c r="L130" s="124" t="s">
        <v>560</v>
      </c>
      <c r="M130" s="123" t="s">
        <v>602</v>
      </c>
      <c r="N130" s="121" t="s">
        <v>589</v>
      </c>
      <c r="O130" s="227">
        <v>129</v>
      </c>
      <c r="P130" s="206">
        <v>527281</v>
      </c>
      <c r="Q130" s="206">
        <v>181727</v>
      </c>
      <c r="R130" s="24" t="e">
        <v>#N/A</v>
      </c>
      <c r="S130" s="169"/>
    </row>
    <row r="131" spans="1:19" ht="213.75" customHeight="1">
      <c r="A131" s="125" t="s">
        <v>547</v>
      </c>
      <c r="B131" s="124" t="s">
        <v>31</v>
      </c>
      <c r="C131" s="124" t="s">
        <v>2052</v>
      </c>
      <c r="D131" s="123" t="s">
        <v>1307</v>
      </c>
      <c r="E131" s="124" t="s">
        <v>1308</v>
      </c>
      <c r="F131" s="206">
        <v>171</v>
      </c>
      <c r="G131" s="124">
        <v>171</v>
      </c>
      <c r="H131" s="124">
        <v>59</v>
      </c>
      <c r="I131" s="124">
        <v>2.35</v>
      </c>
      <c r="J131" s="208">
        <v>42955</v>
      </c>
      <c r="K131" s="123" t="s">
        <v>1314</v>
      </c>
      <c r="L131" s="124" t="s">
        <v>22</v>
      </c>
      <c r="M131" s="123" t="s">
        <v>2079</v>
      </c>
      <c r="N131" s="124" t="s">
        <v>589</v>
      </c>
      <c r="O131" s="227">
        <v>130</v>
      </c>
      <c r="P131" s="124">
        <v>526827</v>
      </c>
      <c r="Q131" s="124">
        <v>183520</v>
      </c>
      <c r="R131" s="24" t="s">
        <v>1555</v>
      </c>
      <c r="S131" s="9"/>
    </row>
    <row r="132" spans="1:19" ht="180" customHeight="1">
      <c r="A132" s="213" t="s">
        <v>547</v>
      </c>
      <c r="B132" s="215"/>
      <c r="C132" s="217" t="s">
        <v>1582</v>
      </c>
      <c r="D132" s="217"/>
      <c r="E132" s="217"/>
      <c r="F132" s="228">
        <v>250</v>
      </c>
      <c r="G132" s="215">
        <v>250</v>
      </c>
      <c r="H132" s="217" t="s">
        <v>2094</v>
      </c>
      <c r="I132" s="219">
        <v>0.67</v>
      </c>
      <c r="J132" s="215"/>
      <c r="K132" s="221"/>
      <c r="L132" s="217" t="s">
        <v>560</v>
      </c>
      <c r="M132" s="221"/>
      <c r="N132" s="215" t="s">
        <v>2093</v>
      </c>
      <c r="O132" s="227"/>
      <c r="P132" s="223"/>
      <c r="Q132" s="223"/>
      <c r="S132" s="9"/>
    </row>
    <row r="133" spans="1:19" ht="191.25" customHeight="1">
      <c r="A133" s="125" t="s">
        <v>547</v>
      </c>
      <c r="B133" s="121"/>
      <c r="C133" s="217" t="s">
        <v>1582</v>
      </c>
      <c r="D133" s="124"/>
      <c r="E133" s="124"/>
      <c r="F133" s="227">
        <v>120</v>
      </c>
      <c r="G133" s="121">
        <v>120</v>
      </c>
      <c r="H133" s="124" t="s">
        <v>2094</v>
      </c>
      <c r="I133" s="122">
        <v>0.68</v>
      </c>
      <c r="J133" s="121"/>
      <c r="K133" s="123"/>
      <c r="L133" s="124" t="s">
        <v>560</v>
      </c>
      <c r="M133" s="123"/>
      <c r="N133" s="121" t="s">
        <v>2093</v>
      </c>
      <c r="O133" s="227"/>
      <c r="P133" s="206"/>
      <c r="Q133" s="206"/>
      <c r="R133" s="13"/>
      <c r="S133" s="9"/>
    </row>
    <row r="134" spans="1:17" ht="56.25" customHeight="1">
      <c r="A134" s="212" t="s">
        <v>547</v>
      </c>
      <c r="B134" s="214"/>
      <c r="C134" s="217" t="s">
        <v>1582</v>
      </c>
      <c r="D134" s="216"/>
      <c r="E134" s="216"/>
      <c r="F134" s="229">
        <v>100</v>
      </c>
      <c r="G134" s="214">
        <v>100</v>
      </c>
      <c r="H134" s="216" t="s">
        <v>2094</v>
      </c>
      <c r="I134" s="218">
        <v>0.19</v>
      </c>
      <c r="J134" s="214"/>
      <c r="K134" s="220"/>
      <c r="L134" s="216" t="s">
        <v>560</v>
      </c>
      <c r="M134" s="220"/>
      <c r="N134" s="214" t="s">
        <v>2093</v>
      </c>
      <c r="O134" s="227"/>
      <c r="P134" s="222"/>
      <c r="Q134" s="222"/>
    </row>
    <row r="135" spans="1:19" ht="33.75" customHeight="1">
      <c r="A135" s="125" t="s">
        <v>547</v>
      </c>
      <c r="B135" s="121"/>
      <c r="C135" s="217" t="s">
        <v>1582</v>
      </c>
      <c r="D135" s="124"/>
      <c r="E135" s="124"/>
      <c r="F135" s="227">
        <v>95</v>
      </c>
      <c r="G135" s="121">
        <v>55</v>
      </c>
      <c r="H135" s="124" t="s">
        <v>2094</v>
      </c>
      <c r="I135" s="122">
        <v>0.26</v>
      </c>
      <c r="J135" s="121"/>
      <c r="K135" s="123"/>
      <c r="L135" s="124" t="s">
        <v>560</v>
      </c>
      <c r="M135" s="123"/>
      <c r="N135" s="121" t="s">
        <v>2093</v>
      </c>
      <c r="O135" s="227"/>
      <c r="P135" s="206"/>
      <c r="Q135" s="206"/>
      <c r="S135" s="9"/>
    </row>
    <row r="136" spans="1:17" ht="78.75" customHeight="1">
      <c r="A136" s="125" t="s">
        <v>547</v>
      </c>
      <c r="B136" s="121"/>
      <c r="C136" s="217" t="s">
        <v>1582</v>
      </c>
      <c r="D136" s="124"/>
      <c r="E136" s="124"/>
      <c r="F136" s="227">
        <v>80</v>
      </c>
      <c r="G136" s="121">
        <v>80</v>
      </c>
      <c r="H136" s="124" t="s">
        <v>2094</v>
      </c>
      <c r="I136" s="122">
        <v>1.07</v>
      </c>
      <c r="J136" s="121"/>
      <c r="K136" s="123"/>
      <c r="L136" s="124" t="s">
        <v>560</v>
      </c>
      <c r="M136" s="123"/>
      <c r="N136" s="121" t="s">
        <v>2093</v>
      </c>
      <c r="O136" s="227"/>
      <c r="P136" s="206"/>
      <c r="Q136" s="206"/>
    </row>
    <row r="137" spans="1:17" ht="22.5" customHeight="1">
      <c r="A137" s="125" t="s">
        <v>547</v>
      </c>
      <c r="B137" s="121"/>
      <c r="C137" s="217" t="s">
        <v>1582</v>
      </c>
      <c r="D137" s="124"/>
      <c r="E137" s="124"/>
      <c r="F137" s="227">
        <v>80</v>
      </c>
      <c r="G137" s="121">
        <v>80</v>
      </c>
      <c r="H137" s="124" t="s">
        <v>2094</v>
      </c>
      <c r="I137" s="122">
        <v>0.17</v>
      </c>
      <c r="J137" s="121"/>
      <c r="K137" s="123"/>
      <c r="L137" s="124" t="s">
        <v>560</v>
      </c>
      <c r="M137" s="123"/>
      <c r="N137" s="121" t="s">
        <v>2093</v>
      </c>
      <c r="O137" s="227"/>
      <c r="P137" s="206"/>
      <c r="Q137" s="206"/>
    </row>
    <row r="138" spans="1:17" ht="90" customHeight="1">
      <c r="A138" s="125" t="s">
        <v>547</v>
      </c>
      <c r="B138" s="121" t="s">
        <v>31</v>
      </c>
      <c r="C138" s="124" t="s">
        <v>2036</v>
      </c>
      <c r="D138" s="124" t="s">
        <v>221</v>
      </c>
      <c r="E138" s="124" t="s">
        <v>2057</v>
      </c>
      <c r="F138" s="227">
        <v>50</v>
      </c>
      <c r="G138" s="121">
        <v>50</v>
      </c>
      <c r="H138" s="121">
        <v>0</v>
      </c>
      <c r="I138" s="122">
        <v>0.56</v>
      </c>
      <c r="J138" s="121"/>
      <c r="K138" s="123" t="s">
        <v>2058</v>
      </c>
      <c r="L138" s="124" t="s">
        <v>560</v>
      </c>
      <c r="M138" s="123"/>
      <c r="N138" s="121" t="s">
        <v>2093</v>
      </c>
      <c r="O138" s="227">
        <v>137</v>
      </c>
      <c r="P138" s="206">
        <v>524945</v>
      </c>
      <c r="Q138" s="206">
        <v>181872</v>
      </c>
    </row>
    <row r="139" spans="1:17" ht="45" customHeight="1">
      <c r="A139" s="125" t="s">
        <v>547</v>
      </c>
      <c r="B139" s="121"/>
      <c r="C139" s="217" t="s">
        <v>1582</v>
      </c>
      <c r="D139" s="124"/>
      <c r="E139" s="124"/>
      <c r="F139" s="227">
        <v>40</v>
      </c>
      <c r="G139" s="121">
        <v>40</v>
      </c>
      <c r="H139" s="124" t="s">
        <v>2094</v>
      </c>
      <c r="I139" s="122">
        <v>1.24</v>
      </c>
      <c r="J139" s="121"/>
      <c r="K139" s="123"/>
      <c r="L139" s="124" t="s">
        <v>560</v>
      </c>
      <c r="M139" s="123"/>
      <c r="N139" s="121" t="s">
        <v>2093</v>
      </c>
      <c r="O139" s="227"/>
      <c r="P139" s="206"/>
      <c r="Q139" s="206"/>
    </row>
    <row r="140" spans="1:17" ht="22.5">
      <c r="A140" s="125" t="s">
        <v>547</v>
      </c>
      <c r="B140" s="121"/>
      <c r="C140" s="217" t="s">
        <v>1582</v>
      </c>
      <c r="D140" s="124"/>
      <c r="E140" s="124"/>
      <c r="F140" s="227">
        <v>20</v>
      </c>
      <c r="G140" s="121">
        <v>20</v>
      </c>
      <c r="H140" s="121" t="s">
        <v>2094</v>
      </c>
      <c r="I140" s="122">
        <v>0.04</v>
      </c>
      <c r="J140" s="121"/>
      <c r="K140" s="123"/>
      <c r="L140" s="124" t="s">
        <v>560</v>
      </c>
      <c r="M140" s="123"/>
      <c r="N140" s="121" t="s">
        <v>2093</v>
      </c>
      <c r="O140" s="227"/>
      <c r="P140" s="206"/>
      <c r="Q140" s="206"/>
    </row>
    <row r="141" spans="1:18" ht="146.25" customHeight="1">
      <c r="A141" s="126" t="s">
        <v>547</v>
      </c>
      <c r="B141" s="121" t="s">
        <v>31</v>
      </c>
      <c r="C141" s="124" t="s">
        <v>2036</v>
      </c>
      <c r="D141" s="124" t="s">
        <v>221</v>
      </c>
      <c r="E141" s="124" t="s">
        <v>604</v>
      </c>
      <c r="F141" s="227">
        <v>58</v>
      </c>
      <c r="G141" s="121">
        <v>58</v>
      </c>
      <c r="H141" s="121" t="s">
        <v>2094</v>
      </c>
      <c r="I141" s="122">
        <v>4.41</v>
      </c>
      <c r="J141" s="121" t="s">
        <v>221</v>
      </c>
      <c r="K141" s="123" t="s">
        <v>2047</v>
      </c>
      <c r="L141" s="124" t="s">
        <v>560</v>
      </c>
      <c r="M141" s="123" t="s">
        <v>2048</v>
      </c>
      <c r="N141" s="121" t="s">
        <v>603</v>
      </c>
      <c r="O141" s="227">
        <v>140</v>
      </c>
      <c r="P141" s="206">
        <v>526775</v>
      </c>
      <c r="Q141" s="206">
        <v>181426</v>
      </c>
      <c r="R141" s="24" t="e">
        <v>#N/A</v>
      </c>
    </row>
    <row r="142" spans="1:18" ht="56.25" customHeight="1">
      <c r="A142" s="125" t="s">
        <v>547</v>
      </c>
      <c r="B142" s="121" t="s">
        <v>31</v>
      </c>
      <c r="C142" s="124" t="s">
        <v>2059</v>
      </c>
      <c r="D142" s="124" t="s">
        <v>221</v>
      </c>
      <c r="E142" s="124" t="s">
        <v>2127</v>
      </c>
      <c r="F142" s="227">
        <v>300</v>
      </c>
      <c r="G142" s="121">
        <v>130</v>
      </c>
      <c r="H142" s="124" t="s">
        <v>2094</v>
      </c>
      <c r="I142" s="122">
        <v>1.08</v>
      </c>
      <c r="J142" s="121"/>
      <c r="K142" s="123" t="s">
        <v>1513</v>
      </c>
      <c r="L142" s="124" t="s">
        <v>560</v>
      </c>
      <c r="M142" s="123"/>
      <c r="N142" s="121" t="s">
        <v>608</v>
      </c>
      <c r="O142" s="227">
        <v>141</v>
      </c>
      <c r="P142" s="207">
        <v>527047</v>
      </c>
      <c r="Q142" s="207">
        <v>182015</v>
      </c>
      <c r="R142" s="24" t="e">
        <v>#N/A</v>
      </c>
    </row>
    <row r="143" spans="1:18" ht="89.25" customHeight="1">
      <c r="A143" s="125" t="s">
        <v>547</v>
      </c>
      <c r="B143" s="121"/>
      <c r="C143" s="217" t="s">
        <v>1582</v>
      </c>
      <c r="D143" s="124"/>
      <c r="E143" s="124"/>
      <c r="F143" s="227">
        <v>151</v>
      </c>
      <c r="G143" s="121">
        <v>151</v>
      </c>
      <c r="H143" s="124" t="s">
        <v>2094</v>
      </c>
      <c r="I143" s="122">
        <v>0.37</v>
      </c>
      <c r="J143" s="121"/>
      <c r="K143" s="123"/>
      <c r="L143" s="124" t="s">
        <v>560</v>
      </c>
      <c r="M143" s="123"/>
      <c r="N143" s="121" t="s">
        <v>608</v>
      </c>
      <c r="O143" s="227"/>
      <c r="P143" s="207"/>
      <c r="Q143" s="207"/>
      <c r="R143" s="24" t="e">
        <v>#N/A</v>
      </c>
    </row>
    <row r="144" spans="1:18" ht="67.5" customHeight="1">
      <c r="A144" s="125" t="s">
        <v>547</v>
      </c>
      <c r="B144" s="121"/>
      <c r="C144" s="217" t="s">
        <v>1582</v>
      </c>
      <c r="D144" s="124"/>
      <c r="E144" s="124"/>
      <c r="F144" s="227">
        <v>107</v>
      </c>
      <c r="G144" s="121">
        <v>107</v>
      </c>
      <c r="H144" s="124" t="s">
        <v>2094</v>
      </c>
      <c r="I144" s="122">
        <v>0.33</v>
      </c>
      <c r="J144" s="121"/>
      <c r="K144" s="123"/>
      <c r="L144" s="124" t="s">
        <v>560</v>
      </c>
      <c r="M144" s="123"/>
      <c r="N144" s="121" t="s">
        <v>608</v>
      </c>
      <c r="O144" s="227"/>
      <c r="P144" s="207"/>
      <c r="Q144" s="207"/>
      <c r="R144" s="24" t="e">
        <v>#N/A</v>
      </c>
    </row>
    <row r="145" spans="1:18" ht="67.5" customHeight="1">
      <c r="A145" s="125" t="s">
        <v>547</v>
      </c>
      <c r="B145" s="121"/>
      <c r="C145" s="217" t="s">
        <v>1582</v>
      </c>
      <c r="D145" s="124"/>
      <c r="E145" s="124"/>
      <c r="F145" s="227">
        <v>53</v>
      </c>
      <c r="G145" s="121">
        <v>53</v>
      </c>
      <c r="H145" s="124">
        <v>0</v>
      </c>
      <c r="I145" s="122">
        <v>0.61</v>
      </c>
      <c r="J145" s="121"/>
      <c r="K145" s="123"/>
      <c r="L145" s="124" t="s">
        <v>560</v>
      </c>
      <c r="M145" s="123"/>
      <c r="N145" s="121" t="s">
        <v>608</v>
      </c>
      <c r="O145" s="227"/>
      <c r="P145" s="207"/>
      <c r="Q145" s="207"/>
      <c r="R145" s="24" t="e">
        <v>#N/A</v>
      </c>
    </row>
    <row r="146" spans="1:17" ht="45" customHeight="1">
      <c r="A146" s="125" t="s">
        <v>547</v>
      </c>
      <c r="B146" s="121" t="s">
        <v>31</v>
      </c>
      <c r="C146" s="124" t="s">
        <v>2036</v>
      </c>
      <c r="D146" s="124" t="s">
        <v>221</v>
      </c>
      <c r="E146" s="124" t="s">
        <v>2044</v>
      </c>
      <c r="F146" s="227">
        <v>50</v>
      </c>
      <c r="G146" s="121">
        <v>50</v>
      </c>
      <c r="H146" s="121">
        <v>0</v>
      </c>
      <c r="I146" s="122">
        <v>0.29</v>
      </c>
      <c r="J146" s="121"/>
      <c r="K146" s="123" t="s">
        <v>2045</v>
      </c>
      <c r="L146" s="124" t="s">
        <v>560</v>
      </c>
      <c r="M146" s="123" t="s">
        <v>2046</v>
      </c>
      <c r="N146" s="121" t="s">
        <v>608</v>
      </c>
      <c r="O146" s="227">
        <v>145</v>
      </c>
      <c r="P146" s="206">
        <v>527147</v>
      </c>
      <c r="Q146" s="206">
        <v>181670</v>
      </c>
    </row>
    <row r="147" spans="1:18" ht="213.75" customHeight="1">
      <c r="A147" s="125" t="s">
        <v>547</v>
      </c>
      <c r="B147" s="121"/>
      <c r="C147" s="217" t="s">
        <v>1582</v>
      </c>
      <c r="D147" s="124"/>
      <c r="E147" s="127"/>
      <c r="F147" s="227">
        <v>40</v>
      </c>
      <c r="G147" s="121">
        <v>40</v>
      </c>
      <c r="H147" s="124" t="s">
        <v>2094</v>
      </c>
      <c r="I147" s="122">
        <v>0.33</v>
      </c>
      <c r="J147" s="121"/>
      <c r="K147" s="123"/>
      <c r="L147" s="124" t="s">
        <v>560</v>
      </c>
      <c r="M147" s="123"/>
      <c r="N147" s="121" t="s">
        <v>608</v>
      </c>
      <c r="O147" s="227"/>
      <c r="P147" s="207"/>
      <c r="Q147" s="207"/>
      <c r="R147" s="24" t="e">
        <v>#N/A</v>
      </c>
    </row>
    <row r="148" spans="1:18" ht="33.75" customHeight="1">
      <c r="A148" s="125" t="s">
        <v>547</v>
      </c>
      <c r="B148" s="121"/>
      <c r="C148" s="217" t="s">
        <v>1582</v>
      </c>
      <c r="D148" s="124"/>
      <c r="E148" s="124"/>
      <c r="F148" s="227">
        <v>28</v>
      </c>
      <c r="G148" s="121">
        <v>28</v>
      </c>
      <c r="H148" s="124" t="s">
        <v>2094</v>
      </c>
      <c r="I148" s="122">
        <v>0.3</v>
      </c>
      <c r="J148" s="121"/>
      <c r="K148" s="123"/>
      <c r="L148" s="124" t="s">
        <v>560</v>
      </c>
      <c r="M148" s="123"/>
      <c r="N148" s="121" t="s">
        <v>608</v>
      </c>
      <c r="O148" s="227"/>
      <c r="P148" s="207"/>
      <c r="Q148" s="207"/>
      <c r="R148" s="24" t="e">
        <v>#N/A</v>
      </c>
    </row>
    <row r="149" spans="1:18" ht="67.5" customHeight="1">
      <c r="A149" s="125" t="s">
        <v>547</v>
      </c>
      <c r="B149" s="121"/>
      <c r="C149" s="217" t="s">
        <v>1582</v>
      </c>
      <c r="D149" s="124"/>
      <c r="E149" s="124"/>
      <c r="F149" s="227">
        <v>27</v>
      </c>
      <c r="G149" s="121">
        <v>27</v>
      </c>
      <c r="H149" s="124" t="s">
        <v>2094</v>
      </c>
      <c r="I149" s="122">
        <v>0.32</v>
      </c>
      <c r="J149" s="121"/>
      <c r="K149" s="123"/>
      <c r="L149" s="124" t="s">
        <v>560</v>
      </c>
      <c r="M149" s="123"/>
      <c r="N149" s="121" t="s">
        <v>608</v>
      </c>
      <c r="O149" s="227"/>
      <c r="P149" s="207"/>
      <c r="Q149" s="207"/>
      <c r="R149" s="24" t="e">
        <v>#N/A</v>
      </c>
    </row>
    <row r="150" spans="1:18" ht="135" customHeight="1">
      <c r="A150" s="125" t="s">
        <v>547</v>
      </c>
      <c r="B150" s="121" t="s">
        <v>31</v>
      </c>
      <c r="C150" s="124" t="s">
        <v>2059</v>
      </c>
      <c r="D150" s="124" t="s">
        <v>221</v>
      </c>
      <c r="E150" s="124" t="s">
        <v>1503</v>
      </c>
      <c r="F150" s="227">
        <v>260</v>
      </c>
      <c r="G150" s="121">
        <v>200</v>
      </c>
      <c r="H150" s="124" t="s">
        <v>2094</v>
      </c>
      <c r="I150" s="122">
        <v>0.4</v>
      </c>
      <c r="J150" s="121"/>
      <c r="K150" s="123" t="s">
        <v>1504</v>
      </c>
      <c r="L150" s="124" t="s">
        <v>560</v>
      </c>
      <c r="M150" s="123"/>
      <c r="N150" s="121" t="s">
        <v>1505</v>
      </c>
      <c r="O150" s="227">
        <v>149</v>
      </c>
      <c r="P150" s="207">
        <v>526889</v>
      </c>
      <c r="Q150" s="207">
        <v>182382</v>
      </c>
      <c r="R150" s="24" t="e">
        <v>#N/A</v>
      </c>
    </row>
    <row r="151" spans="1:18" ht="56.25" customHeight="1">
      <c r="A151" s="129" t="s">
        <v>605</v>
      </c>
      <c r="B151" s="130" t="s">
        <v>17</v>
      </c>
      <c r="C151" s="131" t="s">
        <v>2036</v>
      </c>
      <c r="D151" s="131" t="s">
        <v>221</v>
      </c>
      <c r="E151" s="131" t="s">
        <v>1574</v>
      </c>
      <c r="F151" s="230">
        <v>128</v>
      </c>
      <c r="G151" s="130">
        <v>128</v>
      </c>
      <c r="H151" s="130" t="s">
        <v>2094</v>
      </c>
      <c r="I151" s="132">
        <v>1.07</v>
      </c>
      <c r="J151" s="130" t="s">
        <v>221</v>
      </c>
      <c r="K151" s="133" t="s">
        <v>590</v>
      </c>
      <c r="L151" s="131" t="s">
        <v>560</v>
      </c>
      <c r="M151" s="133" t="s">
        <v>1575</v>
      </c>
      <c r="N151" s="130" t="s">
        <v>1502</v>
      </c>
      <c r="O151" s="230">
        <v>150</v>
      </c>
      <c r="P151" s="210">
        <v>527447</v>
      </c>
      <c r="Q151" s="210">
        <v>179716</v>
      </c>
      <c r="R151" s="24" t="e">
        <v>#N/A</v>
      </c>
    </row>
    <row r="152" spans="1:18" ht="67.5" customHeight="1">
      <c r="A152" s="129" t="s">
        <v>605</v>
      </c>
      <c r="B152" s="130" t="s">
        <v>31</v>
      </c>
      <c r="C152" s="131" t="s">
        <v>2059</v>
      </c>
      <c r="D152" s="131" t="s">
        <v>221</v>
      </c>
      <c r="E152" s="131" t="s">
        <v>2128</v>
      </c>
      <c r="F152" s="230">
        <v>360</v>
      </c>
      <c r="G152" s="130">
        <v>205</v>
      </c>
      <c r="H152" s="131" t="s">
        <v>2094</v>
      </c>
      <c r="I152" s="132">
        <v>1.2</v>
      </c>
      <c r="J152" s="130"/>
      <c r="K152" s="133" t="s">
        <v>1506</v>
      </c>
      <c r="L152" s="131" t="s">
        <v>560</v>
      </c>
      <c r="M152" s="133"/>
      <c r="N152" s="130" t="s">
        <v>1502</v>
      </c>
      <c r="O152" s="230">
        <v>151</v>
      </c>
      <c r="P152" s="209">
        <v>526882</v>
      </c>
      <c r="Q152" s="209">
        <v>182002</v>
      </c>
      <c r="R152" s="24" t="e">
        <v>#N/A</v>
      </c>
    </row>
    <row r="153" spans="1:17" ht="56.25" customHeight="1">
      <c r="A153" s="129" t="s">
        <v>605</v>
      </c>
      <c r="B153" s="130" t="s">
        <v>31</v>
      </c>
      <c r="C153" s="131" t="s">
        <v>2036</v>
      </c>
      <c r="D153" s="131" t="s">
        <v>221</v>
      </c>
      <c r="E153" s="131" t="s">
        <v>2041</v>
      </c>
      <c r="F153" s="230">
        <v>200</v>
      </c>
      <c r="G153" s="130">
        <v>200</v>
      </c>
      <c r="H153" s="130">
        <v>0</v>
      </c>
      <c r="I153" s="132">
        <v>6.99</v>
      </c>
      <c r="J153" s="130"/>
      <c r="K153" s="133" t="s">
        <v>2042</v>
      </c>
      <c r="L153" s="131" t="s">
        <v>560</v>
      </c>
      <c r="M153" s="133" t="s">
        <v>2043</v>
      </c>
      <c r="N153" s="130" t="s">
        <v>1502</v>
      </c>
      <c r="O153" s="230">
        <v>152</v>
      </c>
      <c r="P153" s="210">
        <v>525659</v>
      </c>
      <c r="Q153" s="210">
        <v>181605</v>
      </c>
    </row>
    <row r="154" spans="1:18" ht="90" customHeight="1">
      <c r="A154" s="129" t="s">
        <v>605</v>
      </c>
      <c r="B154" s="130" t="s">
        <v>31</v>
      </c>
      <c r="C154" s="131" t="s">
        <v>2059</v>
      </c>
      <c r="D154" s="131" t="s">
        <v>221</v>
      </c>
      <c r="E154" s="131" t="s">
        <v>1465</v>
      </c>
      <c r="F154" s="230">
        <v>175</v>
      </c>
      <c r="G154" s="130">
        <v>98</v>
      </c>
      <c r="H154" s="131" t="s">
        <v>2094</v>
      </c>
      <c r="I154" s="132">
        <v>0.6</v>
      </c>
      <c r="J154" s="130"/>
      <c r="K154" s="133" t="s">
        <v>1501</v>
      </c>
      <c r="L154" s="131" t="s">
        <v>560</v>
      </c>
      <c r="M154" s="133"/>
      <c r="N154" s="130" t="s">
        <v>1502</v>
      </c>
      <c r="O154" s="230">
        <v>153</v>
      </c>
      <c r="P154" s="209">
        <v>527067</v>
      </c>
      <c r="Q154" s="209">
        <v>182242</v>
      </c>
      <c r="R154" s="24" t="e">
        <v>#N/A</v>
      </c>
    </row>
    <row r="155" spans="1:17" ht="67.5" customHeight="1">
      <c r="A155" s="129" t="s">
        <v>605</v>
      </c>
      <c r="B155" s="130" t="s">
        <v>17</v>
      </c>
      <c r="C155" s="131" t="s">
        <v>2036</v>
      </c>
      <c r="D155" s="131" t="s">
        <v>221</v>
      </c>
      <c r="E155" s="211" t="s">
        <v>2054</v>
      </c>
      <c r="F155" s="230">
        <v>100</v>
      </c>
      <c r="G155" s="130">
        <v>100</v>
      </c>
      <c r="H155" s="130">
        <v>0</v>
      </c>
      <c r="I155" s="132">
        <v>1.44</v>
      </c>
      <c r="J155" s="130"/>
      <c r="K155" s="133" t="s">
        <v>2038</v>
      </c>
      <c r="L155" s="131" t="s">
        <v>560</v>
      </c>
      <c r="M155" s="133" t="s">
        <v>2039</v>
      </c>
      <c r="N155" s="130" t="s">
        <v>1502</v>
      </c>
      <c r="O155" s="230">
        <v>154</v>
      </c>
      <c r="P155" s="210">
        <v>528643</v>
      </c>
      <c r="Q155" s="210">
        <v>178673</v>
      </c>
    </row>
    <row r="156" spans="1:17" ht="78.75" customHeight="1">
      <c r="A156" s="129" t="s">
        <v>605</v>
      </c>
      <c r="B156" s="130" t="s">
        <v>17</v>
      </c>
      <c r="C156" s="131" t="s">
        <v>2036</v>
      </c>
      <c r="D156" s="131" t="s">
        <v>221</v>
      </c>
      <c r="E156" s="211" t="s">
        <v>2056</v>
      </c>
      <c r="F156" s="230">
        <v>100</v>
      </c>
      <c r="G156" s="130">
        <v>100</v>
      </c>
      <c r="H156" s="130">
        <v>0</v>
      </c>
      <c r="I156" s="132">
        <v>1.22</v>
      </c>
      <c r="J156" s="130"/>
      <c r="K156" s="133" t="s">
        <v>2038</v>
      </c>
      <c r="L156" s="131" t="s">
        <v>560</v>
      </c>
      <c r="M156" s="133" t="s">
        <v>2039</v>
      </c>
      <c r="N156" s="130" t="s">
        <v>1502</v>
      </c>
      <c r="O156" s="230">
        <v>155</v>
      </c>
      <c r="P156" s="210">
        <v>528770</v>
      </c>
      <c r="Q156" s="210">
        <v>179006</v>
      </c>
    </row>
    <row r="157" spans="1:17" ht="45" customHeight="1">
      <c r="A157" s="129" t="s">
        <v>605</v>
      </c>
      <c r="B157" s="130" t="s">
        <v>41</v>
      </c>
      <c r="C157" s="131" t="s">
        <v>2036</v>
      </c>
      <c r="D157" s="131" t="s">
        <v>221</v>
      </c>
      <c r="E157" s="131" t="s">
        <v>2037</v>
      </c>
      <c r="F157" s="230">
        <v>50</v>
      </c>
      <c r="G157" s="130">
        <v>50</v>
      </c>
      <c r="H157" s="130">
        <v>0</v>
      </c>
      <c r="I157" s="132">
        <v>0.47</v>
      </c>
      <c r="J157" s="130"/>
      <c r="K157" s="133" t="s">
        <v>2038</v>
      </c>
      <c r="L157" s="131" t="s">
        <v>560</v>
      </c>
      <c r="M157" s="133" t="s">
        <v>2039</v>
      </c>
      <c r="N157" s="130" t="s">
        <v>1502</v>
      </c>
      <c r="O157" s="230">
        <v>156</v>
      </c>
      <c r="P157" s="210">
        <v>529826</v>
      </c>
      <c r="Q157" s="210">
        <v>180974</v>
      </c>
    </row>
    <row r="158" spans="1:17" ht="78.75" customHeight="1">
      <c r="A158" s="129" t="s">
        <v>605</v>
      </c>
      <c r="B158" s="130" t="s">
        <v>17</v>
      </c>
      <c r="C158" s="131" t="s">
        <v>2036</v>
      </c>
      <c r="D158" s="131" t="s">
        <v>221</v>
      </c>
      <c r="E158" s="211" t="s">
        <v>2055</v>
      </c>
      <c r="F158" s="230">
        <v>40</v>
      </c>
      <c r="G158" s="130">
        <v>40</v>
      </c>
      <c r="H158" s="130">
        <v>0</v>
      </c>
      <c r="I158" s="132">
        <v>0.15</v>
      </c>
      <c r="J158" s="130"/>
      <c r="K158" s="133" t="s">
        <v>2038</v>
      </c>
      <c r="L158" s="131" t="s">
        <v>560</v>
      </c>
      <c r="M158" s="133" t="s">
        <v>2039</v>
      </c>
      <c r="N158" s="130" t="s">
        <v>1502</v>
      </c>
      <c r="O158" s="230">
        <v>157</v>
      </c>
      <c r="P158" s="210">
        <v>528815</v>
      </c>
      <c r="Q158" s="210">
        <v>179060</v>
      </c>
    </row>
    <row r="159" spans="1:18" ht="45" customHeight="1">
      <c r="A159" s="129" t="s">
        <v>605</v>
      </c>
      <c r="B159" s="130" t="s">
        <v>31</v>
      </c>
      <c r="C159" s="131" t="s">
        <v>2059</v>
      </c>
      <c r="D159" s="131" t="s">
        <v>221</v>
      </c>
      <c r="E159" s="131" t="s">
        <v>1522</v>
      </c>
      <c r="F159" s="230">
        <v>65</v>
      </c>
      <c r="G159" s="130">
        <v>20</v>
      </c>
      <c r="H159" s="131" t="s">
        <v>2094</v>
      </c>
      <c r="I159" s="132">
        <v>0.23</v>
      </c>
      <c r="J159" s="130"/>
      <c r="K159" s="133" t="s">
        <v>1523</v>
      </c>
      <c r="L159" s="131" t="s">
        <v>560</v>
      </c>
      <c r="M159" s="133"/>
      <c r="N159" s="130" t="s">
        <v>1524</v>
      </c>
      <c r="O159" s="230">
        <v>158</v>
      </c>
      <c r="P159" s="210">
        <v>527088</v>
      </c>
      <c r="Q159" s="210">
        <v>182117</v>
      </c>
      <c r="R159" s="24" t="e">
        <v>#N/A</v>
      </c>
    </row>
    <row r="160" spans="1:19" ht="15">
      <c r="A160" s="7"/>
      <c r="B160" s="9"/>
      <c r="C160" s="9"/>
      <c r="D160" s="9"/>
      <c r="E160" s="9"/>
      <c r="F160" s="25">
        <f>SUBTOTAL(9,F2:F159)</f>
        <v>14276</v>
      </c>
      <c r="G160" s="25">
        <f>SUBTOTAL(9,G2:G159)</f>
        <v>11360</v>
      </c>
      <c r="H160" s="25">
        <f>SUBTOTAL(9,H2:H159)</f>
        <v>1848.04</v>
      </c>
      <c r="I160" s="10"/>
      <c r="J160" s="23"/>
      <c r="K160" s="19"/>
      <c r="L160" s="8"/>
      <c r="M160" s="19"/>
      <c r="N160" s="13"/>
      <c r="O160" s="25"/>
      <c r="P160" s="28"/>
      <c r="Q160" s="28"/>
      <c r="R160" s="9"/>
      <c r="S160" s="92"/>
    </row>
    <row r="161" spans="1:20" ht="15" customHeight="1">
      <c r="A161" s="61"/>
      <c r="B161" s="61"/>
      <c r="T161" s="61"/>
    </row>
    <row r="162" spans="1:20" ht="15" customHeight="1">
      <c r="A162" s="61"/>
      <c r="B162" s="61"/>
      <c r="T162" s="61"/>
    </row>
    <row r="163" spans="1:20" ht="15" customHeight="1">
      <c r="A163" s="61"/>
      <c r="B163" s="61"/>
      <c r="T163" s="61"/>
    </row>
    <row r="164" ht="15">
      <c r="T164" s="61"/>
    </row>
    <row r="165" ht="15">
      <c r="T165" s="61"/>
    </row>
  </sheetData>
  <sheetProtection/>
  <autoFilter ref="A1:S159"/>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S64"/>
  <sheetViews>
    <sheetView zoomScalePageLayoutView="0" workbookViewId="0" topLeftCell="A1">
      <pane ySplit="1" topLeftCell="A2" activePane="bottomLeft" state="frozen"/>
      <selection pane="topLeft" activeCell="A2" sqref="A2"/>
      <selection pane="bottomLeft" activeCell="A2" sqref="A2"/>
    </sheetView>
  </sheetViews>
  <sheetFormatPr defaultColWidth="9.140625" defaultRowHeight="15"/>
  <cols>
    <col min="1" max="1" width="10.7109375" style="0" customWidth="1"/>
    <col min="2" max="2" width="10.00390625" style="0" bestFit="1" customWidth="1"/>
    <col min="3" max="3" width="9.57421875" style="0" customWidth="1"/>
    <col min="4" max="4" width="13.7109375" style="0" customWidth="1"/>
    <col min="5" max="5" width="22.00390625" style="0" customWidth="1"/>
    <col min="6" max="6" width="10.7109375" style="0" customWidth="1"/>
    <col min="7" max="7" width="5.7109375" style="0" customWidth="1"/>
    <col min="8" max="8" width="10.7109375" style="0" customWidth="1"/>
    <col min="9" max="9" width="9.28125" style="0" bestFit="1" customWidth="1"/>
    <col min="10" max="10" width="10.7109375" style="0" customWidth="1"/>
    <col min="11" max="11" width="71.28125" style="0" customWidth="1"/>
    <col min="12" max="12" width="20.28125" style="0" customWidth="1"/>
    <col min="13" max="13" width="28.140625" style="0" customWidth="1"/>
    <col min="14" max="14" width="13.7109375" style="0" customWidth="1"/>
    <col min="15" max="15" width="17.00390625" style="0" customWidth="1"/>
    <col min="16" max="17" width="13.7109375" style="0" customWidth="1"/>
    <col min="18" max="18" width="14.421875" style="0" bestFit="1" customWidth="1"/>
    <col min="19" max="19" width="35.00390625" style="0" bestFit="1" customWidth="1"/>
  </cols>
  <sheetData>
    <row r="1" spans="1:19" ht="33.75">
      <c r="A1" s="1" t="s">
        <v>0</v>
      </c>
      <c r="B1" s="1" t="s">
        <v>1</v>
      </c>
      <c r="C1" s="1" t="s">
        <v>2</v>
      </c>
      <c r="D1" s="1" t="s">
        <v>3</v>
      </c>
      <c r="E1" s="2" t="s">
        <v>4</v>
      </c>
      <c r="F1" s="3" t="s">
        <v>5</v>
      </c>
      <c r="G1" s="3" t="s">
        <v>6</v>
      </c>
      <c r="H1" s="1" t="s">
        <v>7</v>
      </c>
      <c r="I1" s="4" t="s">
        <v>8</v>
      </c>
      <c r="J1" s="3" t="s">
        <v>9</v>
      </c>
      <c r="K1" s="2" t="s">
        <v>10</v>
      </c>
      <c r="L1" s="2" t="s">
        <v>11</v>
      </c>
      <c r="M1" s="5" t="s">
        <v>12</v>
      </c>
      <c r="N1" s="1" t="s">
        <v>13</v>
      </c>
      <c r="O1" s="1" t="s">
        <v>14</v>
      </c>
      <c r="P1" s="84" t="s">
        <v>15</v>
      </c>
      <c r="Q1" s="84" t="s">
        <v>16</v>
      </c>
      <c r="R1" s="24" t="s">
        <v>1576</v>
      </c>
      <c r="S1" s="14" t="s">
        <v>1642</v>
      </c>
    </row>
    <row r="2" spans="1:19" ht="56.25">
      <c r="A2" s="7">
        <v>5</v>
      </c>
      <c r="B2" s="8" t="s">
        <v>17</v>
      </c>
      <c r="C2" s="9" t="s">
        <v>2052</v>
      </c>
      <c r="D2" s="8" t="s">
        <v>457</v>
      </c>
      <c r="E2" s="8" t="s">
        <v>458</v>
      </c>
      <c r="F2" s="8">
        <v>112</v>
      </c>
      <c r="G2" s="9">
        <v>112</v>
      </c>
      <c r="H2" s="9">
        <v>35</v>
      </c>
      <c r="I2" s="10">
        <v>0.45</v>
      </c>
      <c r="J2" s="15">
        <v>42487</v>
      </c>
      <c r="K2" s="12" t="s">
        <v>459</v>
      </c>
      <c r="L2" s="8" t="s">
        <v>73</v>
      </c>
      <c r="M2" s="9" t="s">
        <v>2060</v>
      </c>
      <c r="N2" s="9" t="s">
        <v>450</v>
      </c>
      <c r="O2" s="9">
        <v>100</v>
      </c>
      <c r="P2" s="28">
        <v>529654</v>
      </c>
      <c r="Q2" s="28">
        <v>179483</v>
      </c>
      <c r="R2" s="24" t="s">
        <v>1564</v>
      </c>
      <c r="S2" s="14"/>
    </row>
    <row r="3" spans="1:19" ht="56.25">
      <c r="A3" s="9">
        <v>5</v>
      </c>
      <c r="B3" s="9" t="s">
        <v>17</v>
      </c>
      <c r="C3" s="19" t="s">
        <v>2052</v>
      </c>
      <c r="D3" s="19" t="s">
        <v>451</v>
      </c>
      <c r="E3" s="9" t="s">
        <v>1339</v>
      </c>
      <c r="F3" s="9">
        <v>221</v>
      </c>
      <c r="G3" s="9">
        <v>221</v>
      </c>
      <c r="H3" s="19">
        <v>0</v>
      </c>
      <c r="I3" s="9">
        <v>0.46</v>
      </c>
      <c r="J3" s="19"/>
      <c r="K3" s="19" t="s">
        <v>453</v>
      </c>
      <c r="L3" s="9" t="s">
        <v>22</v>
      </c>
      <c r="M3" s="19" t="s">
        <v>2062</v>
      </c>
      <c r="N3" s="9" t="s">
        <v>546</v>
      </c>
      <c r="O3" s="9">
        <v>130</v>
      </c>
      <c r="P3" s="9">
        <v>530903</v>
      </c>
      <c r="Q3" s="9">
        <v>181246</v>
      </c>
      <c r="R3" s="24" t="s">
        <v>1564</v>
      </c>
      <c r="S3" s="14"/>
    </row>
    <row r="4" spans="1:19" ht="213.75">
      <c r="A4" s="143">
        <v>5</v>
      </c>
      <c r="B4" s="144" t="s">
        <v>17</v>
      </c>
      <c r="C4" s="145" t="s">
        <v>2052</v>
      </c>
      <c r="D4" s="145" t="s">
        <v>1619</v>
      </c>
      <c r="E4" s="145" t="s">
        <v>1303</v>
      </c>
      <c r="F4" s="144">
        <v>85</v>
      </c>
      <c r="G4" s="144">
        <v>85</v>
      </c>
      <c r="H4" s="144">
        <v>0</v>
      </c>
      <c r="I4" s="147">
        <v>1.02</v>
      </c>
      <c r="J4" s="158">
        <v>43178</v>
      </c>
      <c r="K4" s="149" t="s">
        <v>1620</v>
      </c>
      <c r="L4" s="145" t="s">
        <v>22</v>
      </c>
      <c r="M4" s="149"/>
      <c r="N4" s="145" t="s">
        <v>546</v>
      </c>
      <c r="O4" s="144"/>
      <c r="P4" s="152">
        <v>530197</v>
      </c>
      <c r="Q4" s="152">
        <v>180189</v>
      </c>
      <c r="R4" s="24" t="s">
        <v>1564</v>
      </c>
      <c r="S4" s="37" t="s">
        <v>1647</v>
      </c>
    </row>
    <row r="5" spans="1:19" ht="56.25">
      <c r="A5" s="163">
        <v>5</v>
      </c>
      <c r="B5" s="164" t="s">
        <v>17</v>
      </c>
      <c r="C5" s="165" t="s">
        <v>18</v>
      </c>
      <c r="D5" s="165" t="s">
        <v>1702</v>
      </c>
      <c r="E5" s="165" t="s">
        <v>1703</v>
      </c>
      <c r="F5" s="164">
        <v>86</v>
      </c>
      <c r="G5" s="164">
        <v>86</v>
      </c>
      <c r="H5" s="164">
        <v>86</v>
      </c>
      <c r="I5" s="166">
        <v>0.28</v>
      </c>
      <c r="J5" s="164"/>
      <c r="K5" s="167" t="s">
        <v>1704</v>
      </c>
      <c r="L5" s="165" t="s">
        <v>560</v>
      </c>
      <c r="M5" s="167" t="s">
        <v>1725</v>
      </c>
      <c r="N5" s="164"/>
      <c r="O5" s="164"/>
      <c r="P5" s="173">
        <v>529235</v>
      </c>
      <c r="Q5" s="173">
        <v>179319</v>
      </c>
      <c r="R5" s="24" t="s">
        <v>1564</v>
      </c>
      <c r="S5" s="14" t="s">
        <v>1726</v>
      </c>
    </row>
    <row r="6" spans="1:19" ht="33.75">
      <c r="A6" s="16">
        <v>5</v>
      </c>
      <c r="B6" s="13" t="s">
        <v>17</v>
      </c>
      <c r="C6" s="9" t="s">
        <v>74</v>
      </c>
      <c r="D6" s="9" t="s">
        <v>409</v>
      </c>
      <c r="E6" s="9" t="s">
        <v>410</v>
      </c>
      <c r="F6" s="13">
        <v>13</v>
      </c>
      <c r="G6" s="13">
        <v>13</v>
      </c>
      <c r="H6" s="9" t="s">
        <v>221</v>
      </c>
      <c r="I6" s="17">
        <v>0.04</v>
      </c>
      <c r="J6" s="11">
        <v>42362</v>
      </c>
      <c r="K6" s="19" t="s">
        <v>411</v>
      </c>
      <c r="L6" s="8" t="s">
        <v>73</v>
      </c>
      <c r="M6" s="19" t="s">
        <v>412</v>
      </c>
      <c r="N6" s="13" t="s">
        <v>162</v>
      </c>
      <c r="O6" s="9">
        <v>87</v>
      </c>
      <c r="P6" s="25">
        <v>530265</v>
      </c>
      <c r="Q6" s="25">
        <v>181007</v>
      </c>
      <c r="R6" s="24" t="s">
        <v>1552</v>
      </c>
      <c r="S6" s="14"/>
    </row>
    <row r="7" spans="1:19" ht="78.75">
      <c r="A7" s="16">
        <v>5</v>
      </c>
      <c r="B7" s="13" t="s">
        <v>17</v>
      </c>
      <c r="C7" s="9" t="s">
        <v>2052</v>
      </c>
      <c r="D7" s="9" t="s">
        <v>169</v>
      </c>
      <c r="E7" s="9" t="s">
        <v>170</v>
      </c>
      <c r="F7" s="13">
        <v>246</v>
      </c>
      <c r="G7" s="13">
        <v>246</v>
      </c>
      <c r="H7" s="13">
        <v>10</v>
      </c>
      <c r="I7" s="17">
        <v>0.7352</v>
      </c>
      <c r="J7" s="11">
        <v>42487</v>
      </c>
      <c r="K7" s="19" t="s">
        <v>171</v>
      </c>
      <c r="L7" s="9" t="s">
        <v>22</v>
      </c>
      <c r="M7" s="19" t="s">
        <v>172</v>
      </c>
      <c r="N7" s="13" t="s">
        <v>162</v>
      </c>
      <c r="O7" s="9">
        <v>30</v>
      </c>
      <c r="P7" s="25">
        <v>529684</v>
      </c>
      <c r="Q7" s="25">
        <v>179407</v>
      </c>
      <c r="R7" s="24" t="s">
        <v>1542</v>
      </c>
      <c r="S7" s="14"/>
    </row>
    <row r="8" spans="1:19" ht="45">
      <c r="A8" s="16">
        <v>5</v>
      </c>
      <c r="B8" s="13" t="s">
        <v>17</v>
      </c>
      <c r="C8" s="9" t="s">
        <v>74</v>
      </c>
      <c r="D8" s="9" t="s">
        <v>345</v>
      </c>
      <c r="E8" s="9" t="s">
        <v>346</v>
      </c>
      <c r="F8" s="13">
        <v>21</v>
      </c>
      <c r="G8" s="13">
        <v>21</v>
      </c>
      <c r="H8" s="13">
        <v>6</v>
      </c>
      <c r="I8" s="17">
        <v>0.047</v>
      </c>
      <c r="J8" s="11">
        <v>42489</v>
      </c>
      <c r="K8" s="19" t="s">
        <v>347</v>
      </c>
      <c r="L8" s="9" t="s">
        <v>73</v>
      </c>
      <c r="M8" s="19"/>
      <c r="N8" s="13" t="s">
        <v>162</v>
      </c>
      <c r="O8" s="9">
        <v>73</v>
      </c>
      <c r="P8" s="25">
        <v>529801</v>
      </c>
      <c r="Q8" s="25">
        <v>179224</v>
      </c>
      <c r="R8" s="24" t="s">
        <v>1542</v>
      </c>
      <c r="S8" s="14"/>
    </row>
    <row r="9" spans="1:19" ht="56.25">
      <c r="A9" s="13">
        <v>5</v>
      </c>
      <c r="B9" s="13" t="s">
        <v>17</v>
      </c>
      <c r="C9" s="9" t="s">
        <v>74</v>
      </c>
      <c r="D9" s="13" t="s">
        <v>1274</v>
      </c>
      <c r="E9" s="9" t="s">
        <v>1275</v>
      </c>
      <c r="F9" s="13">
        <v>13</v>
      </c>
      <c r="G9" s="13">
        <v>13</v>
      </c>
      <c r="H9" s="13">
        <v>0</v>
      </c>
      <c r="I9" s="17">
        <v>0.1216</v>
      </c>
      <c r="J9" s="29">
        <v>42780</v>
      </c>
      <c r="K9" s="19" t="s">
        <v>1295</v>
      </c>
      <c r="L9" s="13" t="s">
        <v>22</v>
      </c>
      <c r="M9" s="13"/>
      <c r="N9" s="13" t="s">
        <v>546</v>
      </c>
      <c r="O9" s="9">
        <v>143</v>
      </c>
      <c r="P9" s="13">
        <v>529184</v>
      </c>
      <c r="Q9" s="13">
        <v>179480</v>
      </c>
      <c r="R9" s="24" t="s">
        <v>1542</v>
      </c>
      <c r="S9" s="14"/>
    </row>
    <row r="10" spans="1:19" ht="33.75">
      <c r="A10" s="143">
        <v>5</v>
      </c>
      <c r="B10" s="144" t="s">
        <v>17</v>
      </c>
      <c r="C10" s="145" t="s">
        <v>74</v>
      </c>
      <c r="D10" s="145" t="s">
        <v>1631</v>
      </c>
      <c r="E10" s="145" t="s">
        <v>1632</v>
      </c>
      <c r="F10" s="144">
        <v>12</v>
      </c>
      <c r="G10" s="144">
        <v>12</v>
      </c>
      <c r="H10" s="144">
        <v>0</v>
      </c>
      <c r="I10" s="147">
        <v>0.02</v>
      </c>
      <c r="J10" s="158">
        <v>43215</v>
      </c>
      <c r="K10" s="149" t="s">
        <v>1633</v>
      </c>
      <c r="L10" s="145" t="s">
        <v>73</v>
      </c>
      <c r="M10" s="149"/>
      <c r="N10" s="145" t="s">
        <v>546</v>
      </c>
      <c r="O10" s="144"/>
      <c r="P10" s="152">
        <v>531119</v>
      </c>
      <c r="Q10" s="152">
        <v>181193</v>
      </c>
      <c r="R10" s="24" t="s">
        <v>1542</v>
      </c>
      <c r="S10" s="14" t="s">
        <v>1643</v>
      </c>
    </row>
    <row r="11" spans="1:19" ht="33.75">
      <c r="A11" s="16">
        <v>5</v>
      </c>
      <c r="B11" s="13" t="s">
        <v>17</v>
      </c>
      <c r="C11" s="9" t="s">
        <v>74</v>
      </c>
      <c r="D11" s="9" t="s">
        <v>155</v>
      </c>
      <c r="E11" s="9" t="s">
        <v>156</v>
      </c>
      <c r="F11" s="13">
        <v>10</v>
      </c>
      <c r="G11" s="13">
        <v>10</v>
      </c>
      <c r="H11" s="13">
        <v>0</v>
      </c>
      <c r="I11" s="17">
        <v>0.0267</v>
      </c>
      <c r="J11" s="11">
        <v>42389</v>
      </c>
      <c r="K11" s="19" t="s">
        <v>157</v>
      </c>
      <c r="L11" s="9" t="s">
        <v>73</v>
      </c>
      <c r="M11" s="19" t="s">
        <v>158</v>
      </c>
      <c r="N11" s="13" t="s">
        <v>55</v>
      </c>
      <c r="O11" s="9">
        <v>28</v>
      </c>
      <c r="P11" s="25">
        <v>530443</v>
      </c>
      <c r="Q11" s="25">
        <v>180824</v>
      </c>
      <c r="R11" s="24" t="s">
        <v>1537</v>
      </c>
      <c r="S11" s="14"/>
    </row>
    <row r="12" spans="1:19" ht="33.75">
      <c r="A12" s="16">
        <v>5</v>
      </c>
      <c r="B12" s="13" t="s">
        <v>17</v>
      </c>
      <c r="C12" s="9" t="s">
        <v>74</v>
      </c>
      <c r="D12" s="13" t="s">
        <v>372</v>
      </c>
      <c r="E12" s="9" t="s">
        <v>373</v>
      </c>
      <c r="F12" s="13">
        <v>16</v>
      </c>
      <c r="G12" s="13">
        <v>16</v>
      </c>
      <c r="H12" s="13">
        <v>0</v>
      </c>
      <c r="I12" s="17">
        <v>0.0352</v>
      </c>
      <c r="J12" s="11">
        <v>42559</v>
      </c>
      <c r="K12" s="18" t="s">
        <v>374</v>
      </c>
      <c r="L12" s="8" t="s">
        <v>22</v>
      </c>
      <c r="M12" s="19" t="s">
        <v>375</v>
      </c>
      <c r="N12" s="9" t="s">
        <v>162</v>
      </c>
      <c r="O12" s="9">
        <v>78</v>
      </c>
      <c r="P12" s="28">
        <v>529815</v>
      </c>
      <c r="Q12" s="28">
        <v>179626</v>
      </c>
      <c r="R12" s="24" t="s">
        <v>1553</v>
      </c>
      <c r="S12" s="92"/>
    </row>
    <row r="13" spans="1:19" ht="56.25">
      <c r="A13" s="9">
        <v>5</v>
      </c>
      <c r="B13" s="9" t="s">
        <v>17</v>
      </c>
      <c r="C13" s="19" t="s">
        <v>274</v>
      </c>
      <c r="D13" s="19" t="s">
        <v>1348</v>
      </c>
      <c r="E13" s="9" t="s">
        <v>1349</v>
      </c>
      <c r="F13" s="9">
        <v>13</v>
      </c>
      <c r="G13" s="9">
        <v>13</v>
      </c>
      <c r="H13" s="19">
        <v>0</v>
      </c>
      <c r="I13" s="9">
        <v>0.1</v>
      </c>
      <c r="J13" s="19"/>
      <c r="K13" s="19" t="s">
        <v>1371</v>
      </c>
      <c r="L13" s="9" t="s">
        <v>223</v>
      </c>
      <c r="M13" s="19"/>
      <c r="N13" s="9" t="s">
        <v>546</v>
      </c>
      <c r="O13" s="9">
        <v>144</v>
      </c>
      <c r="P13" s="9">
        <v>527205</v>
      </c>
      <c r="Q13" s="9">
        <v>179660</v>
      </c>
      <c r="R13" s="24" t="s">
        <v>1553</v>
      </c>
      <c r="S13" s="14"/>
    </row>
    <row r="14" spans="1:19" ht="90">
      <c r="A14" s="16">
        <v>5</v>
      </c>
      <c r="B14" s="13" t="s">
        <v>17</v>
      </c>
      <c r="C14" s="9" t="s">
        <v>74</v>
      </c>
      <c r="D14" s="9" t="s">
        <v>59</v>
      </c>
      <c r="E14" s="9" t="s">
        <v>60</v>
      </c>
      <c r="F14" s="13">
        <v>151</v>
      </c>
      <c r="G14" s="13">
        <v>151</v>
      </c>
      <c r="H14" s="13">
        <v>0</v>
      </c>
      <c r="I14" s="17">
        <v>1.2</v>
      </c>
      <c r="J14" s="11">
        <v>40129</v>
      </c>
      <c r="K14" s="19" t="s">
        <v>61</v>
      </c>
      <c r="L14" s="8" t="s">
        <v>22</v>
      </c>
      <c r="M14" s="19" t="s">
        <v>62</v>
      </c>
      <c r="N14" s="13" t="s">
        <v>55</v>
      </c>
      <c r="O14" s="9">
        <v>3</v>
      </c>
      <c r="P14" s="28">
        <v>530912</v>
      </c>
      <c r="Q14" s="28">
        <v>180928</v>
      </c>
      <c r="R14" s="24" t="s">
        <v>1538</v>
      </c>
      <c r="S14" s="14"/>
    </row>
    <row r="15" spans="1:19" ht="56.25">
      <c r="A15" s="16">
        <v>5</v>
      </c>
      <c r="B15" s="13" t="s">
        <v>17</v>
      </c>
      <c r="C15" s="9" t="s">
        <v>74</v>
      </c>
      <c r="D15" s="9" t="s">
        <v>99</v>
      </c>
      <c r="E15" s="9" t="s">
        <v>100</v>
      </c>
      <c r="F15" s="13">
        <v>36</v>
      </c>
      <c r="G15" s="13">
        <v>36</v>
      </c>
      <c r="H15" s="13">
        <v>0</v>
      </c>
      <c r="I15" s="17">
        <v>0.15</v>
      </c>
      <c r="J15" s="11">
        <v>42489</v>
      </c>
      <c r="K15" s="19" t="s">
        <v>101</v>
      </c>
      <c r="L15" s="9" t="s">
        <v>22</v>
      </c>
      <c r="M15" s="19"/>
      <c r="N15" s="13" t="s">
        <v>55</v>
      </c>
      <c r="O15" s="9">
        <v>12</v>
      </c>
      <c r="P15" s="25">
        <v>529673</v>
      </c>
      <c r="Q15" s="25">
        <v>179046</v>
      </c>
      <c r="R15" s="24" t="s">
        <v>1538</v>
      </c>
      <c r="S15" s="14"/>
    </row>
    <row r="16" spans="1:19" ht="56.25">
      <c r="A16" s="16">
        <v>5</v>
      </c>
      <c r="B16" s="13" t="s">
        <v>17</v>
      </c>
      <c r="C16" s="9" t="s">
        <v>2052</v>
      </c>
      <c r="D16" s="9" t="s">
        <v>200</v>
      </c>
      <c r="E16" s="9" t="s">
        <v>201</v>
      </c>
      <c r="F16" s="13">
        <v>110</v>
      </c>
      <c r="G16" s="13">
        <v>110</v>
      </c>
      <c r="H16" s="13">
        <v>0</v>
      </c>
      <c r="I16" s="17">
        <v>0.0329</v>
      </c>
      <c r="J16" s="11">
        <v>42349</v>
      </c>
      <c r="K16" s="19" t="s">
        <v>202</v>
      </c>
      <c r="L16" s="9" t="s">
        <v>73</v>
      </c>
      <c r="M16" s="19" t="s">
        <v>203</v>
      </c>
      <c r="N16" s="13" t="s">
        <v>162</v>
      </c>
      <c r="O16" s="9">
        <v>37</v>
      </c>
      <c r="P16" s="25">
        <v>529031</v>
      </c>
      <c r="Q16" s="25">
        <v>178941</v>
      </c>
      <c r="R16" s="24" t="s">
        <v>1538</v>
      </c>
      <c r="S16" s="14"/>
    </row>
    <row r="17" spans="1:19" ht="67.5">
      <c r="A17" s="16">
        <v>5</v>
      </c>
      <c r="B17" s="13" t="s">
        <v>17</v>
      </c>
      <c r="C17" s="9" t="s">
        <v>74</v>
      </c>
      <c r="D17" s="13" t="s">
        <v>255</v>
      </c>
      <c r="E17" s="9" t="s">
        <v>256</v>
      </c>
      <c r="F17" s="13">
        <v>42</v>
      </c>
      <c r="G17" s="13">
        <v>42</v>
      </c>
      <c r="H17" s="9">
        <v>0</v>
      </c>
      <c r="I17" s="17">
        <v>0.03</v>
      </c>
      <c r="J17" s="11">
        <v>41458</v>
      </c>
      <c r="K17" s="18" t="s">
        <v>257</v>
      </c>
      <c r="L17" s="8" t="s">
        <v>22</v>
      </c>
      <c r="M17" s="19" t="s">
        <v>258</v>
      </c>
      <c r="N17" s="9" t="s">
        <v>162</v>
      </c>
      <c r="O17" s="9">
        <v>53</v>
      </c>
      <c r="P17" s="28">
        <v>528838</v>
      </c>
      <c r="Q17" s="28">
        <v>179209</v>
      </c>
      <c r="R17" s="24" t="s">
        <v>1538</v>
      </c>
      <c r="S17" s="14"/>
    </row>
    <row r="18" spans="1:19" ht="78.75">
      <c r="A18" s="16">
        <v>5</v>
      </c>
      <c r="B18" s="13" t="s">
        <v>17</v>
      </c>
      <c r="C18" s="9" t="s">
        <v>2052</v>
      </c>
      <c r="D18" s="9" t="s">
        <v>460</v>
      </c>
      <c r="E18" s="9" t="s">
        <v>461</v>
      </c>
      <c r="F18" s="13">
        <v>108</v>
      </c>
      <c r="G18" s="13">
        <v>108</v>
      </c>
      <c r="H18" s="13">
        <v>11</v>
      </c>
      <c r="I18" s="17">
        <v>0.5549</v>
      </c>
      <c r="J18" s="11">
        <v>42489</v>
      </c>
      <c r="K18" s="19" t="s">
        <v>462</v>
      </c>
      <c r="L18" s="9" t="s">
        <v>73</v>
      </c>
      <c r="M18" s="19" t="s">
        <v>463</v>
      </c>
      <c r="N18" s="13" t="s">
        <v>450</v>
      </c>
      <c r="O18" s="9">
        <v>101</v>
      </c>
      <c r="P18" s="25">
        <v>530321</v>
      </c>
      <c r="Q18" s="25">
        <v>181141</v>
      </c>
      <c r="R18" s="24" t="s">
        <v>1538</v>
      </c>
      <c r="S18" s="14" t="s">
        <v>2051</v>
      </c>
    </row>
    <row r="19" spans="1:19" ht="90">
      <c r="A19" s="7">
        <v>5</v>
      </c>
      <c r="B19" s="13" t="s">
        <v>17</v>
      </c>
      <c r="C19" s="9" t="s">
        <v>74</v>
      </c>
      <c r="D19" s="13" t="s">
        <v>500</v>
      </c>
      <c r="E19" s="9" t="s">
        <v>501</v>
      </c>
      <c r="F19" s="13">
        <v>22</v>
      </c>
      <c r="G19" s="13">
        <v>19</v>
      </c>
      <c r="H19" s="13">
        <v>0</v>
      </c>
      <c r="I19" s="10">
        <v>0.2088</v>
      </c>
      <c r="J19" s="11">
        <v>42164</v>
      </c>
      <c r="K19" s="19" t="s">
        <v>502</v>
      </c>
      <c r="L19" s="8" t="s">
        <v>22</v>
      </c>
      <c r="M19" s="19"/>
      <c r="N19" s="13" t="s">
        <v>450</v>
      </c>
      <c r="O19" s="9">
        <v>114</v>
      </c>
      <c r="P19" s="28">
        <v>529836</v>
      </c>
      <c r="Q19" s="28">
        <v>180531</v>
      </c>
      <c r="R19" s="24" t="s">
        <v>1538</v>
      </c>
      <c r="S19" s="14"/>
    </row>
    <row r="20" spans="1:19" ht="157.5">
      <c r="A20" s="143">
        <v>5</v>
      </c>
      <c r="B20" s="144" t="s">
        <v>17</v>
      </c>
      <c r="C20" s="145" t="s">
        <v>74</v>
      </c>
      <c r="D20" s="145" t="s">
        <v>1628</v>
      </c>
      <c r="E20" s="146" t="s">
        <v>1629</v>
      </c>
      <c r="F20" s="146">
        <v>38</v>
      </c>
      <c r="G20" s="146">
        <v>38</v>
      </c>
      <c r="H20" s="146">
        <v>12</v>
      </c>
      <c r="I20" s="146">
        <v>0.135</v>
      </c>
      <c r="J20" s="148">
        <v>43215</v>
      </c>
      <c r="K20" s="187" t="s">
        <v>1630</v>
      </c>
      <c r="L20" s="145" t="s">
        <v>22</v>
      </c>
      <c r="M20" s="149" t="s">
        <v>98</v>
      </c>
      <c r="N20" s="145" t="s">
        <v>55</v>
      </c>
      <c r="O20" s="144"/>
      <c r="P20" s="152">
        <v>529746</v>
      </c>
      <c r="Q20" s="152">
        <v>179600</v>
      </c>
      <c r="R20" s="24" t="s">
        <v>1538</v>
      </c>
      <c r="S20" s="14" t="s">
        <v>1647</v>
      </c>
    </row>
    <row r="21" spans="1:19" ht="90">
      <c r="A21" s="163">
        <v>5</v>
      </c>
      <c r="B21" s="164" t="s">
        <v>17</v>
      </c>
      <c r="C21" s="165" t="s">
        <v>18</v>
      </c>
      <c r="D21" s="165" t="s">
        <v>1684</v>
      </c>
      <c r="E21" s="165" t="s">
        <v>1685</v>
      </c>
      <c r="F21" s="164">
        <v>1295</v>
      </c>
      <c r="G21" s="164">
        <v>189</v>
      </c>
      <c r="H21" s="164">
        <v>0</v>
      </c>
      <c r="I21" s="166">
        <v>2.69</v>
      </c>
      <c r="J21" s="164"/>
      <c r="K21" s="167" t="s">
        <v>1686</v>
      </c>
      <c r="L21" s="165" t="s">
        <v>560</v>
      </c>
      <c r="M21" s="167"/>
      <c r="N21" s="164"/>
      <c r="O21" s="164"/>
      <c r="P21" s="168">
        <v>529557</v>
      </c>
      <c r="Q21" s="168">
        <v>178050</v>
      </c>
      <c r="R21" s="24" t="s">
        <v>1538</v>
      </c>
      <c r="S21" s="14" t="s">
        <v>1706</v>
      </c>
    </row>
    <row r="22" spans="1:19" ht="33.75">
      <c r="A22" s="16">
        <v>5</v>
      </c>
      <c r="B22" s="13" t="s">
        <v>17</v>
      </c>
      <c r="C22" s="9" t="s">
        <v>74</v>
      </c>
      <c r="D22" s="9" t="s">
        <v>288</v>
      </c>
      <c r="E22" s="9" t="s">
        <v>289</v>
      </c>
      <c r="F22" s="13">
        <v>29</v>
      </c>
      <c r="G22" s="13">
        <v>29</v>
      </c>
      <c r="H22" s="13">
        <v>0</v>
      </c>
      <c r="I22" s="17">
        <v>0.08</v>
      </c>
      <c r="J22" s="11">
        <v>42606</v>
      </c>
      <c r="K22" s="19" t="s">
        <v>290</v>
      </c>
      <c r="L22" s="9" t="s">
        <v>22</v>
      </c>
      <c r="M22" s="19" t="s">
        <v>291</v>
      </c>
      <c r="N22" s="13" t="s">
        <v>162</v>
      </c>
      <c r="O22" s="9">
        <v>62</v>
      </c>
      <c r="P22" s="25">
        <v>530032</v>
      </c>
      <c r="Q22" s="25">
        <v>179239</v>
      </c>
      <c r="R22" s="24" t="s">
        <v>1555</v>
      </c>
      <c r="S22" s="14"/>
    </row>
    <row r="23" spans="1:19" ht="45">
      <c r="A23" s="13">
        <v>5</v>
      </c>
      <c r="B23" s="13" t="s">
        <v>17</v>
      </c>
      <c r="C23" s="9" t="s">
        <v>74</v>
      </c>
      <c r="D23" s="13" t="s">
        <v>1245</v>
      </c>
      <c r="E23" s="9" t="s">
        <v>1246</v>
      </c>
      <c r="F23" s="13">
        <v>14</v>
      </c>
      <c r="G23" s="13">
        <v>14</v>
      </c>
      <c r="H23" s="13">
        <v>0</v>
      </c>
      <c r="I23" s="17">
        <v>0.03</v>
      </c>
      <c r="J23" s="29">
        <v>42461</v>
      </c>
      <c r="K23" s="19" t="s">
        <v>1286</v>
      </c>
      <c r="L23" s="13" t="s">
        <v>22</v>
      </c>
      <c r="M23" s="13"/>
      <c r="N23" s="13" t="s">
        <v>162</v>
      </c>
      <c r="O23" s="9">
        <v>85</v>
      </c>
      <c r="P23" s="13">
        <v>530053</v>
      </c>
      <c r="Q23" s="13">
        <v>179189</v>
      </c>
      <c r="R23" s="24" t="s">
        <v>1555</v>
      </c>
      <c r="S23" s="14"/>
    </row>
    <row r="24" spans="1:19" ht="112.5">
      <c r="A24" s="7">
        <v>5</v>
      </c>
      <c r="B24" s="8" t="s">
        <v>17</v>
      </c>
      <c r="C24" s="9" t="s">
        <v>74</v>
      </c>
      <c r="D24" s="8" t="s">
        <v>163</v>
      </c>
      <c r="E24" s="8" t="s">
        <v>164</v>
      </c>
      <c r="F24" s="8">
        <v>436</v>
      </c>
      <c r="G24" s="9">
        <v>436</v>
      </c>
      <c r="H24" s="9">
        <v>123</v>
      </c>
      <c r="I24" s="10">
        <v>5.18</v>
      </c>
      <c r="J24" s="15">
        <v>40983</v>
      </c>
      <c r="K24" s="12" t="s">
        <v>165</v>
      </c>
      <c r="L24" s="8" t="s">
        <v>22</v>
      </c>
      <c r="M24" s="9"/>
      <c r="N24" s="9" t="s">
        <v>162</v>
      </c>
      <c r="O24" s="9">
        <v>29</v>
      </c>
      <c r="P24" s="28">
        <v>528236</v>
      </c>
      <c r="Q24" s="28">
        <v>178283</v>
      </c>
      <c r="R24" s="62" t="s">
        <v>1554</v>
      </c>
      <c r="S24" s="14"/>
    </row>
    <row r="25" spans="1:19" ht="90">
      <c r="A25" s="13">
        <v>5</v>
      </c>
      <c r="B25" s="13" t="s">
        <v>17</v>
      </c>
      <c r="C25" s="9" t="s">
        <v>74</v>
      </c>
      <c r="D25" s="13" t="s">
        <v>1254</v>
      </c>
      <c r="E25" s="9" t="s">
        <v>1255</v>
      </c>
      <c r="F25" s="13">
        <v>88</v>
      </c>
      <c r="G25" s="13">
        <v>88</v>
      </c>
      <c r="H25" s="13">
        <v>0</v>
      </c>
      <c r="I25" s="17">
        <v>1.1385</v>
      </c>
      <c r="J25" s="29">
        <v>42529</v>
      </c>
      <c r="K25" s="19" t="s">
        <v>1289</v>
      </c>
      <c r="L25" s="13" t="s">
        <v>22</v>
      </c>
      <c r="M25" s="13"/>
      <c r="N25" s="13" t="s">
        <v>162</v>
      </c>
      <c r="O25" s="9">
        <v>41</v>
      </c>
      <c r="P25" s="13">
        <v>528236</v>
      </c>
      <c r="Q25" s="13">
        <v>178283</v>
      </c>
      <c r="R25" s="24" t="s">
        <v>1554</v>
      </c>
      <c r="S25" s="14"/>
    </row>
    <row r="26" spans="1:19" ht="90">
      <c r="A26" s="16">
        <v>5</v>
      </c>
      <c r="B26" s="13" t="s">
        <v>17</v>
      </c>
      <c r="C26" s="9" t="s">
        <v>74</v>
      </c>
      <c r="D26" s="13" t="s">
        <v>282</v>
      </c>
      <c r="E26" s="9" t="s">
        <v>283</v>
      </c>
      <c r="F26" s="9">
        <v>31</v>
      </c>
      <c r="G26" s="13">
        <v>25</v>
      </c>
      <c r="H26" s="13">
        <v>0</v>
      </c>
      <c r="I26" s="17">
        <v>0.05</v>
      </c>
      <c r="J26" s="11">
        <v>41836</v>
      </c>
      <c r="K26" s="26" t="s">
        <v>284</v>
      </c>
      <c r="L26" s="8" t="s">
        <v>22</v>
      </c>
      <c r="M26" s="9"/>
      <c r="N26" s="9" t="s">
        <v>162</v>
      </c>
      <c r="O26" s="9">
        <v>60</v>
      </c>
      <c r="P26" s="28">
        <v>530213</v>
      </c>
      <c r="Q26" s="28">
        <v>180890</v>
      </c>
      <c r="R26" s="24" t="s">
        <v>1554</v>
      </c>
      <c r="S26" s="14"/>
    </row>
    <row r="27" spans="1:19" ht="67.5">
      <c r="A27" s="13">
        <v>5</v>
      </c>
      <c r="B27" s="13" t="s">
        <v>17</v>
      </c>
      <c r="C27" s="9" t="s">
        <v>74</v>
      </c>
      <c r="D27" s="13" t="s">
        <v>1258</v>
      </c>
      <c r="E27" s="9" t="s">
        <v>1259</v>
      </c>
      <c r="F27" s="13">
        <v>14</v>
      </c>
      <c r="G27" s="13">
        <v>14</v>
      </c>
      <c r="H27" s="13">
        <v>0</v>
      </c>
      <c r="I27" s="17">
        <v>0.5755</v>
      </c>
      <c r="J27" s="29">
        <v>42642</v>
      </c>
      <c r="K27" s="19" t="s">
        <v>1290</v>
      </c>
      <c r="L27" s="13" t="s">
        <v>22</v>
      </c>
      <c r="M27" s="13"/>
      <c r="N27" s="13" t="s">
        <v>162</v>
      </c>
      <c r="O27" s="9">
        <v>82</v>
      </c>
      <c r="P27" s="13">
        <v>528236</v>
      </c>
      <c r="Q27" s="13">
        <v>178283</v>
      </c>
      <c r="R27" s="24" t="s">
        <v>1554</v>
      </c>
      <c r="S27" s="92"/>
    </row>
    <row r="28" spans="1:19" ht="67.5">
      <c r="A28" s="16">
        <v>5</v>
      </c>
      <c r="B28" s="13" t="s">
        <v>17</v>
      </c>
      <c r="C28" s="9" t="s">
        <v>74</v>
      </c>
      <c r="D28" s="13" t="s">
        <v>382</v>
      </c>
      <c r="E28" s="9" t="s">
        <v>383</v>
      </c>
      <c r="F28" s="9">
        <v>14</v>
      </c>
      <c r="G28" s="13">
        <v>14</v>
      </c>
      <c r="H28" s="13">
        <v>0</v>
      </c>
      <c r="I28" s="17">
        <v>0.04</v>
      </c>
      <c r="J28" s="11">
        <v>41836</v>
      </c>
      <c r="K28" s="26" t="s">
        <v>384</v>
      </c>
      <c r="L28" s="8" t="s">
        <v>22</v>
      </c>
      <c r="M28" s="9"/>
      <c r="N28" s="9" t="s">
        <v>162</v>
      </c>
      <c r="O28" s="9">
        <v>84</v>
      </c>
      <c r="P28" s="28">
        <v>530212</v>
      </c>
      <c r="Q28" s="28">
        <v>180851</v>
      </c>
      <c r="R28" s="24" t="s">
        <v>1554</v>
      </c>
      <c r="S28" s="14"/>
    </row>
    <row r="29" spans="1:19" ht="33.75">
      <c r="A29" s="13">
        <v>5</v>
      </c>
      <c r="B29" s="13" t="s">
        <v>17</v>
      </c>
      <c r="C29" s="9" t="s">
        <v>74</v>
      </c>
      <c r="D29" s="13" t="s">
        <v>1260</v>
      </c>
      <c r="E29" s="9" t="s">
        <v>1261</v>
      </c>
      <c r="F29" s="13">
        <v>27</v>
      </c>
      <c r="G29" s="13">
        <v>27</v>
      </c>
      <c r="H29" s="13">
        <v>0</v>
      </c>
      <c r="I29" s="17">
        <v>0.077</v>
      </c>
      <c r="J29" s="29">
        <v>42674</v>
      </c>
      <c r="K29" s="19" t="s">
        <v>1262</v>
      </c>
      <c r="L29" s="13" t="s">
        <v>73</v>
      </c>
      <c r="M29" s="13"/>
      <c r="N29" s="13" t="s">
        <v>450</v>
      </c>
      <c r="O29" s="9">
        <v>112</v>
      </c>
      <c r="P29" s="13">
        <v>529736</v>
      </c>
      <c r="Q29" s="13">
        <v>178865</v>
      </c>
      <c r="R29" s="24" t="s">
        <v>1554</v>
      </c>
      <c r="S29" s="14"/>
    </row>
    <row r="30" spans="1:19" ht="33.75">
      <c r="A30" s="9">
        <v>5</v>
      </c>
      <c r="B30" s="9" t="s">
        <v>17</v>
      </c>
      <c r="C30" s="19" t="s">
        <v>274</v>
      </c>
      <c r="D30" s="19" t="s">
        <v>1318</v>
      </c>
      <c r="E30" s="9" t="s">
        <v>1319</v>
      </c>
      <c r="F30" s="9">
        <v>26</v>
      </c>
      <c r="G30" s="9">
        <v>26</v>
      </c>
      <c r="H30" s="19">
        <v>0</v>
      </c>
      <c r="I30" s="9">
        <v>0.13</v>
      </c>
      <c r="J30" s="19"/>
      <c r="K30" s="19" t="s">
        <v>1356</v>
      </c>
      <c r="L30" s="9" t="s">
        <v>223</v>
      </c>
      <c r="M30" s="19"/>
      <c r="N30" s="9" t="s">
        <v>553</v>
      </c>
      <c r="O30" s="9">
        <v>153</v>
      </c>
      <c r="P30" s="9">
        <v>530155</v>
      </c>
      <c r="Q30" s="9">
        <v>180433</v>
      </c>
      <c r="R30" s="24" t="s">
        <v>1554</v>
      </c>
      <c r="S30" s="14"/>
    </row>
    <row r="31" spans="1:19" ht="56.25">
      <c r="A31" s="7">
        <v>5</v>
      </c>
      <c r="B31" s="9" t="s">
        <v>17</v>
      </c>
      <c r="C31" s="9" t="s">
        <v>74</v>
      </c>
      <c r="D31" s="9" t="s">
        <v>82</v>
      </c>
      <c r="E31" s="9" t="s">
        <v>83</v>
      </c>
      <c r="F31" s="9">
        <v>65</v>
      </c>
      <c r="G31" s="9">
        <v>23</v>
      </c>
      <c r="H31" s="9">
        <v>0</v>
      </c>
      <c r="I31" s="10">
        <v>0.24</v>
      </c>
      <c r="J31" s="23">
        <v>42086</v>
      </c>
      <c r="K31" s="19" t="s">
        <v>84</v>
      </c>
      <c r="L31" s="8" t="s">
        <v>22</v>
      </c>
      <c r="M31" s="19" t="s">
        <v>85</v>
      </c>
      <c r="N31" s="9" t="s">
        <v>55</v>
      </c>
      <c r="O31" s="9">
        <v>8</v>
      </c>
      <c r="P31" s="28">
        <v>529516</v>
      </c>
      <c r="Q31" s="28">
        <v>179305</v>
      </c>
      <c r="R31" s="24" t="s">
        <v>1539</v>
      </c>
      <c r="S31" s="14"/>
    </row>
    <row r="32" spans="1:19" ht="112.5">
      <c r="A32" s="20" t="s">
        <v>24</v>
      </c>
      <c r="B32" s="13" t="s">
        <v>17</v>
      </c>
      <c r="C32" s="9" t="s">
        <v>2052</v>
      </c>
      <c r="D32" s="9" t="s">
        <v>173</v>
      </c>
      <c r="E32" s="9" t="s">
        <v>174</v>
      </c>
      <c r="F32" s="13">
        <v>206</v>
      </c>
      <c r="G32" s="13">
        <v>206</v>
      </c>
      <c r="H32" s="13">
        <v>0</v>
      </c>
      <c r="I32" s="17">
        <v>1.3</v>
      </c>
      <c r="J32" s="11">
        <v>41544</v>
      </c>
      <c r="K32" s="19" t="s">
        <v>175</v>
      </c>
      <c r="L32" s="8" t="s">
        <v>22</v>
      </c>
      <c r="M32" s="19" t="s">
        <v>1593</v>
      </c>
      <c r="N32" s="13" t="s">
        <v>162</v>
      </c>
      <c r="O32" s="9">
        <v>31</v>
      </c>
      <c r="P32" s="28">
        <v>529099</v>
      </c>
      <c r="Q32" s="28">
        <v>179246</v>
      </c>
      <c r="R32" s="24" t="s">
        <v>1539</v>
      </c>
      <c r="S32" s="14"/>
    </row>
    <row r="33" spans="1:19" ht="78.75">
      <c r="A33" s="16">
        <v>5</v>
      </c>
      <c r="B33" s="13" t="s">
        <v>17</v>
      </c>
      <c r="C33" s="9" t="s">
        <v>74</v>
      </c>
      <c r="D33" s="9" t="s">
        <v>259</v>
      </c>
      <c r="E33" s="9" t="s">
        <v>260</v>
      </c>
      <c r="F33" s="13">
        <v>42</v>
      </c>
      <c r="G33" s="13">
        <v>42</v>
      </c>
      <c r="H33" s="13">
        <v>9</v>
      </c>
      <c r="I33" s="17">
        <v>0.4987</v>
      </c>
      <c r="J33" s="11">
        <v>42437</v>
      </c>
      <c r="K33" s="19" t="s">
        <v>261</v>
      </c>
      <c r="L33" s="9" t="s">
        <v>22</v>
      </c>
      <c r="M33" s="19"/>
      <c r="N33" s="13" t="s">
        <v>162</v>
      </c>
      <c r="O33" s="9">
        <v>52</v>
      </c>
      <c r="P33" s="25">
        <v>529062</v>
      </c>
      <c r="Q33" s="25">
        <v>179183</v>
      </c>
      <c r="R33" s="24" t="s">
        <v>1539</v>
      </c>
      <c r="S33" s="14"/>
    </row>
    <row r="34" spans="1:19" ht="101.25">
      <c r="A34" s="16">
        <v>5</v>
      </c>
      <c r="B34" s="13" t="s">
        <v>17</v>
      </c>
      <c r="C34" s="9" t="s">
        <v>74</v>
      </c>
      <c r="D34" s="9" t="s">
        <v>296</v>
      </c>
      <c r="E34" s="9" t="s">
        <v>297</v>
      </c>
      <c r="F34" s="13">
        <v>28</v>
      </c>
      <c r="G34" s="13">
        <v>18</v>
      </c>
      <c r="H34" s="13">
        <v>0</v>
      </c>
      <c r="I34" s="17">
        <v>0.6768</v>
      </c>
      <c r="J34" s="11">
        <v>42480</v>
      </c>
      <c r="K34" s="19" t="s">
        <v>298</v>
      </c>
      <c r="L34" s="9" t="s">
        <v>22</v>
      </c>
      <c r="M34" s="19" t="s">
        <v>299</v>
      </c>
      <c r="N34" s="13" t="s">
        <v>162</v>
      </c>
      <c r="O34" s="9">
        <v>63</v>
      </c>
      <c r="P34" s="25">
        <v>528376</v>
      </c>
      <c r="Q34" s="25">
        <v>179700</v>
      </c>
      <c r="R34" s="24" t="s">
        <v>1539</v>
      </c>
      <c r="S34" s="14"/>
    </row>
    <row r="35" spans="1:19" ht="45">
      <c r="A35" s="16">
        <v>5</v>
      </c>
      <c r="B35" s="13" t="s">
        <v>17</v>
      </c>
      <c r="C35" s="9" t="s">
        <v>74</v>
      </c>
      <c r="D35" s="9" t="s">
        <v>324</v>
      </c>
      <c r="E35" s="9" t="s">
        <v>325</v>
      </c>
      <c r="F35" s="13">
        <v>23</v>
      </c>
      <c r="G35" s="13">
        <v>22</v>
      </c>
      <c r="H35" s="13">
        <v>22</v>
      </c>
      <c r="I35" s="17">
        <v>0.0528</v>
      </c>
      <c r="J35" s="11">
        <v>42481</v>
      </c>
      <c r="K35" s="19" t="s">
        <v>326</v>
      </c>
      <c r="L35" s="9" t="s">
        <v>22</v>
      </c>
      <c r="M35" s="19"/>
      <c r="N35" s="13" t="s">
        <v>450</v>
      </c>
      <c r="O35" s="9">
        <v>69</v>
      </c>
      <c r="P35" s="25">
        <v>528879</v>
      </c>
      <c r="Q35" s="25">
        <v>179235</v>
      </c>
      <c r="R35" s="24" t="s">
        <v>1539</v>
      </c>
      <c r="S35" s="14"/>
    </row>
    <row r="36" spans="1:19" ht="33.75">
      <c r="A36" s="9">
        <v>5</v>
      </c>
      <c r="B36" s="9" t="s">
        <v>17</v>
      </c>
      <c r="C36" s="19" t="s">
        <v>274</v>
      </c>
      <c r="D36" s="19" t="s">
        <v>1335</v>
      </c>
      <c r="E36" s="9" t="s">
        <v>1336</v>
      </c>
      <c r="F36" s="9">
        <v>30</v>
      </c>
      <c r="G36" s="9">
        <v>30</v>
      </c>
      <c r="H36" s="19">
        <v>0</v>
      </c>
      <c r="I36" s="9">
        <v>0.06</v>
      </c>
      <c r="J36" s="93"/>
      <c r="K36" s="19" t="s">
        <v>1337</v>
      </c>
      <c r="L36" s="9" t="s">
        <v>223</v>
      </c>
      <c r="M36" s="19"/>
      <c r="N36" s="9" t="s">
        <v>546</v>
      </c>
      <c r="O36" s="9">
        <v>137</v>
      </c>
      <c r="P36" s="9">
        <v>529334</v>
      </c>
      <c r="Q36" s="9">
        <v>179140</v>
      </c>
      <c r="R36" s="24" t="s">
        <v>1539</v>
      </c>
      <c r="S36" s="14"/>
    </row>
    <row r="37" spans="1:19" ht="67.5">
      <c r="A37" s="143">
        <v>5</v>
      </c>
      <c r="B37" s="144" t="s">
        <v>17</v>
      </c>
      <c r="C37" s="145" t="s">
        <v>74</v>
      </c>
      <c r="D37" s="146" t="s">
        <v>1624</v>
      </c>
      <c r="E37" s="154" t="s">
        <v>1625</v>
      </c>
      <c r="F37" s="146">
        <v>17</v>
      </c>
      <c r="G37" s="146">
        <v>17</v>
      </c>
      <c r="H37" s="146">
        <v>0</v>
      </c>
      <c r="I37" s="146">
        <v>0.077</v>
      </c>
      <c r="J37" s="148">
        <v>42880</v>
      </c>
      <c r="K37" s="149" t="s">
        <v>1626</v>
      </c>
      <c r="L37" s="145" t="s">
        <v>22</v>
      </c>
      <c r="M37" s="145"/>
      <c r="N37" s="144" t="s">
        <v>1648</v>
      </c>
      <c r="O37" s="144"/>
      <c r="P37" s="152">
        <v>529622</v>
      </c>
      <c r="Q37" s="152">
        <v>179167</v>
      </c>
      <c r="R37" s="24" t="s">
        <v>1539</v>
      </c>
      <c r="S37" s="14" t="s">
        <v>1643</v>
      </c>
    </row>
    <row r="38" spans="1:19" ht="67.5">
      <c r="A38" s="143">
        <v>5</v>
      </c>
      <c r="B38" s="144" t="s">
        <v>17</v>
      </c>
      <c r="C38" s="145" t="s">
        <v>2052</v>
      </c>
      <c r="D38" s="145" t="s">
        <v>1621</v>
      </c>
      <c r="E38" s="145" t="s">
        <v>1622</v>
      </c>
      <c r="F38" s="144">
        <v>108</v>
      </c>
      <c r="G38" s="144">
        <v>108</v>
      </c>
      <c r="H38" s="155">
        <v>0.04</v>
      </c>
      <c r="I38" s="147">
        <v>0.15</v>
      </c>
      <c r="J38" s="156">
        <v>42832</v>
      </c>
      <c r="K38" s="149" t="s">
        <v>1623</v>
      </c>
      <c r="L38" s="145" t="s">
        <v>22</v>
      </c>
      <c r="M38" s="149"/>
      <c r="N38" s="144" t="s">
        <v>546</v>
      </c>
      <c r="O38" s="144"/>
      <c r="P38" s="152">
        <v>530137</v>
      </c>
      <c r="Q38" s="152">
        <v>178998</v>
      </c>
      <c r="R38" s="24" t="s">
        <v>1539</v>
      </c>
      <c r="S38" s="14" t="s">
        <v>1643</v>
      </c>
    </row>
    <row r="39" spans="1:19" ht="56.25">
      <c r="A39" s="7">
        <v>5</v>
      </c>
      <c r="B39" s="13" t="s">
        <v>17</v>
      </c>
      <c r="C39" s="9" t="s">
        <v>74</v>
      </c>
      <c r="D39" s="13" t="s">
        <v>421</v>
      </c>
      <c r="E39" s="9" t="s">
        <v>422</v>
      </c>
      <c r="F39" s="13">
        <v>11</v>
      </c>
      <c r="G39" s="13">
        <v>11</v>
      </c>
      <c r="H39" s="13">
        <v>0</v>
      </c>
      <c r="I39" s="10">
        <v>0.0298</v>
      </c>
      <c r="J39" s="11">
        <v>42180</v>
      </c>
      <c r="K39" s="19" t="s">
        <v>423</v>
      </c>
      <c r="L39" s="8" t="s">
        <v>22</v>
      </c>
      <c r="M39" s="19" t="s">
        <v>424</v>
      </c>
      <c r="N39" s="13" t="s">
        <v>162</v>
      </c>
      <c r="O39" s="9">
        <v>95</v>
      </c>
      <c r="P39" s="28">
        <v>530379</v>
      </c>
      <c r="Q39" s="28">
        <v>180539</v>
      </c>
      <c r="R39" s="24" t="s">
        <v>1545</v>
      </c>
      <c r="S39" s="14"/>
    </row>
    <row r="40" spans="1:19" ht="56.25">
      <c r="A40" s="7">
        <v>5</v>
      </c>
      <c r="B40" s="13" t="s">
        <v>17</v>
      </c>
      <c r="C40" s="9" t="s">
        <v>74</v>
      </c>
      <c r="D40" s="13" t="s">
        <v>391</v>
      </c>
      <c r="E40" s="9" t="s">
        <v>392</v>
      </c>
      <c r="F40" s="13">
        <v>14</v>
      </c>
      <c r="G40" s="13">
        <v>13</v>
      </c>
      <c r="H40" s="13">
        <v>0</v>
      </c>
      <c r="I40" s="10">
        <v>0.0685</v>
      </c>
      <c r="J40" s="11">
        <v>42227</v>
      </c>
      <c r="K40" s="19" t="s">
        <v>393</v>
      </c>
      <c r="L40" s="8" t="s">
        <v>73</v>
      </c>
      <c r="M40" s="19" t="s">
        <v>394</v>
      </c>
      <c r="N40" s="13" t="s">
        <v>162</v>
      </c>
      <c r="O40" s="9">
        <v>83</v>
      </c>
      <c r="P40" s="28">
        <v>530426</v>
      </c>
      <c r="Q40" s="28">
        <v>180642</v>
      </c>
      <c r="R40" s="24" t="s">
        <v>1546</v>
      </c>
      <c r="S40" s="92"/>
    </row>
    <row r="41" spans="1:19" ht="67.5">
      <c r="A41" s="16">
        <v>5</v>
      </c>
      <c r="B41" s="13" t="s">
        <v>17</v>
      </c>
      <c r="C41" s="9" t="s">
        <v>74</v>
      </c>
      <c r="D41" s="9" t="s">
        <v>433</v>
      </c>
      <c r="E41" s="9" t="s">
        <v>434</v>
      </c>
      <c r="F41" s="13">
        <v>11</v>
      </c>
      <c r="G41" s="13">
        <v>11</v>
      </c>
      <c r="H41" s="13">
        <v>0</v>
      </c>
      <c r="I41" s="17">
        <v>0.08</v>
      </c>
      <c r="J41" s="11">
        <v>42254</v>
      </c>
      <c r="K41" s="19" t="s">
        <v>435</v>
      </c>
      <c r="L41" s="9" t="s">
        <v>73</v>
      </c>
      <c r="M41" s="19" t="s">
        <v>436</v>
      </c>
      <c r="N41" s="13" t="s">
        <v>162</v>
      </c>
      <c r="O41" s="9">
        <v>92</v>
      </c>
      <c r="P41" s="25">
        <v>529088</v>
      </c>
      <c r="Q41" s="25">
        <v>179503</v>
      </c>
      <c r="R41" s="24" t="s">
        <v>1546</v>
      </c>
      <c r="S41" s="14"/>
    </row>
    <row r="42" spans="1:19" ht="90">
      <c r="A42" s="16">
        <v>5</v>
      </c>
      <c r="B42" s="13" t="s">
        <v>17</v>
      </c>
      <c r="C42" s="9" t="s">
        <v>2052</v>
      </c>
      <c r="D42" s="9" t="s">
        <v>447</v>
      </c>
      <c r="E42" s="9" t="s">
        <v>448</v>
      </c>
      <c r="F42" s="13">
        <v>207</v>
      </c>
      <c r="G42" s="13">
        <v>207</v>
      </c>
      <c r="H42" s="13">
        <v>0</v>
      </c>
      <c r="I42" s="17">
        <v>0</v>
      </c>
      <c r="J42" s="11">
        <v>42549</v>
      </c>
      <c r="K42" s="19" t="s">
        <v>449</v>
      </c>
      <c r="L42" s="9" t="s">
        <v>73</v>
      </c>
      <c r="M42" s="19"/>
      <c r="N42" s="13" t="s">
        <v>450</v>
      </c>
      <c r="O42" s="9">
        <v>98</v>
      </c>
      <c r="P42" s="25">
        <v>530204</v>
      </c>
      <c r="Q42" s="25">
        <v>178669</v>
      </c>
      <c r="R42" s="24" t="s">
        <v>1546</v>
      </c>
      <c r="S42" s="14"/>
    </row>
    <row r="43" spans="1:19" ht="78.75">
      <c r="A43" s="16">
        <v>5</v>
      </c>
      <c r="B43" s="13" t="s">
        <v>17</v>
      </c>
      <c r="C43" s="9" t="s">
        <v>2052</v>
      </c>
      <c r="D43" s="9" t="s">
        <v>216</v>
      </c>
      <c r="E43" s="9" t="s">
        <v>217</v>
      </c>
      <c r="F43" s="13">
        <v>85</v>
      </c>
      <c r="G43" s="13">
        <v>85</v>
      </c>
      <c r="H43" s="13">
        <v>31</v>
      </c>
      <c r="I43" s="17">
        <v>0.25</v>
      </c>
      <c r="J43" s="11">
        <v>42460</v>
      </c>
      <c r="K43" s="19" t="s">
        <v>218</v>
      </c>
      <c r="L43" s="9" t="s">
        <v>73</v>
      </c>
      <c r="M43" s="19"/>
      <c r="N43" s="13" t="s">
        <v>162</v>
      </c>
      <c r="O43" s="9">
        <v>42</v>
      </c>
      <c r="P43" s="25">
        <v>529072</v>
      </c>
      <c r="Q43" s="25">
        <v>178719</v>
      </c>
      <c r="R43" s="24" t="s">
        <v>1551</v>
      </c>
      <c r="S43" s="14"/>
    </row>
    <row r="44" spans="1:19" ht="22.5">
      <c r="A44" s="16">
        <v>5</v>
      </c>
      <c r="B44" s="13" t="s">
        <v>17</v>
      </c>
      <c r="C44" s="9" t="s">
        <v>74</v>
      </c>
      <c r="D44" s="9" t="s">
        <v>402</v>
      </c>
      <c r="E44" s="9" t="s">
        <v>403</v>
      </c>
      <c r="F44" s="13">
        <v>13</v>
      </c>
      <c r="G44" s="13">
        <v>13</v>
      </c>
      <c r="H44" s="13">
        <v>2</v>
      </c>
      <c r="I44" s="17">
        <v>0.05</v>
      </c>
      <c r="J44" s="11">
        <v>42557</v>
      </c>
      <c r="K44" s="19" t="s">
        <v>404</v>
      </c>
      <c r="L44" s="9" t="s">
        <v>73</v>
      </c>
      <c r="M44" s="19"/>
      <c r="N44" s="13" t="s">
        <v>162</v>
      </c>
      <c r="O44" s="9">
        <v>86</v>
      </c>
      <c r="P44" s="25">
        <v>529297</v>
      </c>
      <c r="Q44" s="25">
        <v>179357</v>
      </c>
      <c r="R44" s="24" t="s">
        <v>1551</v>
      </c>
      <c r="S44" s="14"/>
    </row>
    <row r="45" spans="1:19" ht="67.5">
      <c r="A45" s="7">
        <v>5</v>
      </c>
      <c r="B45" s="9" t="s">
        <v>17</v>
      </c>
      <c r="C45" s="9" t="s">
        <v>74</v>
      </c>
      <c r="D45" s="9" t="s">
        <v>78</v>
      </c>
      <c r="E45" s="9" t="s">
        <v>79</v>
      </c>
      <c r="F45" s="9">
        <v>72</v>
      </c>
      <c r="G45" s="9">
        <v>72</v>
      </c>
      <c r="H45" s="9">
        <v>0</v>
      </c>
      <c r="I45" s="10">
        <v>0.3454</v>
      </c>
      <c r="J45" s="23">
        <v>42116</v>
      </c>
      <c r="K45" s="19" t="s">
        <v>80</v>
      </c>
      <c r="L45" s="8" t="s">
        <v>22</v>
      </c>
      <c r="M45" s="19" t="s">
        <v>81</v>
      </c>
      <c r="N45" s="9" t="s">
        <v>55</v>
      </c>
      <c r="O45" s="9">
        <v>7</v>
      </c>
      <c r="P45" s="28">
        <v>529055</v>
      </c>
      <c r="Q45" s="28">
        <v>179450</v>
      </c>
      <c r="R45" s="24" t="s">
        <v>1550</v>
      </c>
      <c r="S45" s="14"/>
    </row>
    <row r="46" spans="1:19" ht="45">
      <c r="A46" s="7">
        <v>5</v>
      </c>
      <c r="B46" s="9" t="s">
        <v>17</v>
      </c>
      <c r="C46" s="9" t="s">
        <v>74</v>
      </c>
      <c r="D46" s="9" t="s">
        <v>120</v>
      </c>
      <c r="E46" s="9" t="s">
        <v>121</v>
      </c>
      <c r="F46" s="9">
        <v>24</v>
      </c>
      <c r="G46" s="9">
        <v>24</v>
      </c>
      <c r="H46" s="9">
        <v>0</v>
      </c>
      <c r="I46" s="10">
        <v>0.0856</v>
      </c>
      <c r="J46" s="23">
        <v>42109</v>
      </c>
      <c r="K46" s="19" t="s">
        <v>122</v>
      </c>
      <c r="L46" s="8" t="s">
        <v>22</v>
      </c>
      <c r="M46" s="19" t="s">
        <v>1594</v>
      </c>
      <c r="N46" s="9" t="s">
        <v>55</v>
      </c>
      <c r="O46" s="9">
        <v>18</v>
      </c>
      <c r="P46" s="28">
        <v>529237</v>
      </c>
      <c r="Q46" s="28">
        <v>179454</v>
      </c>
      <c r="R46" s="14" t="s">
        <v>1550</v>
      </c>
      <c r="S46" s="14"/>
    </row>
    <row r="47" spans="1:19" ht="78.75">
      <c r="A47" s="7">
        <v>5</v>
      </c>
      <c r="B47" s="9" t="s">
        <v>17</v>
      </c>
      <c r="C47" s="9" t="s">
        <v>74</v>
      </c>
      <c r="D47" s="9" t="s">
        <v>134</v>
      </c>
      <c r="E47" s="9" t="s">
        <v>135</v>
      </c>
      <c r="F47" s="9">
        <v>13</v>
      </c>
      <c r="G47" s="9">
        <v>13</v>
      </c>
      <c r="H47" s="9">
        <v>0</v>
      </c>
      <c r="I47" s="10">
        <v>0.5581</v>
      </c>
      <c r="J47" s="23">
        <v>41877</v>
      </c>
      <c r="K47" s="19" t="s">
        <v>136</v>
      </c>
      <c r="L47" s="8" t="s">
        <v>22</v>
      </c>
      <c r="M47" s="19"/>
      <c r="N47" s="9" t="s">
        <v>55</v>
      </c>
      <c r="O47" s="9">
        <v>23</v>
      </c>
      <c r="P47" s="28">
        <v>528246</v>
      </c>
      <c r="Q47" s="28">
        <v>178379</v>
      </c>
      <c r="R47" s="14" t="s">
        <v>1550</v>
      </c>
      <c r="S47" s="92"/>
    </row>
    <row r="48" spans="1:19" ht="56.25">
      <c r="A48" s="16">
        <v>5</v>
      </c>
      <c r="B48" s="13" t="s">
        <v>17</v>
      </c>
      <c r="C48" s="9" t="s">
        <v>74</v>
      </c>
      <c r="D48" s="9" t="s">
        <v>358</v>
      </c>
      <c r="E48" s="9" t="s">
        <v>359</v>
      </c>
      <c r="F48" s="13">
        <v>17</v>
      </c>
      <c r="G48" s="13">
        <v>17</v>
      </c>
      <c r="H48" s="13">
        <v>0</v>
      </c>
      <c r="I48" s="17">
        <v>0.16</v>
      </c>
      <c r="J48" s="11">
        <v>42621</v>
      </c>
      <c r="K48" s="19" t="s">
        <v>360</v>
      </c>
      <c r="L48" s="9" t="s">
        <v>73</v>
      </c>
      <c r="M48" s="19" t="s">
        <v>361</v>
      </c>
      <c r="N48" s="13" t="s">
        <v>162</v>
      </c>
      <c r="O48" s="9">
        <v>76</v>
      </c>
      <c r="P48" s="25">
        <v>530031</v>
      </c>
      <c r="Q48" s="25">
        <v>180324</v>
      </c>
      <c r="R48" s="24" t="s">
        <v>1550</v>
      </c>
      <c r="S48" s="14"/>
    </row>
    <row r="49" spans="1:19" ht="67.5">
      <c r="A49" s="31">
        <v>5</v>
      </c>
      <c r="B49" s="31" t="s">
        <v>17</v>
      </c>
      <c r="C49" s="19" t="s">
        <v>74</v>
      </c>
      <c r="D49" s="32" t="s">
        <v>1346</v>
      </c>
      <c r="E49" s="31" t="s">
        <v>1259</v>
      </c>
      <c r="F49" s="31">
        <v>0</v>
      </c>
      <c r="G49" s="31">
        <v>0</v>
      </c>
      <c r="H49" s="32"/>
      <c r="I49" s="31"/>
      <c r="J49" s="193">
        <v>43203</v>
      </c>
      <c r="K49" s="32" t="s">
        <v>1369</v>
      </c>
      <c r="L49" s="31" t="s">
        <v>73</v>
      </c>
      <c r="M49" s="32" t="s">
        <v>1597</v>
      </c>
      <c r="N49" s="31" t="s">
        <v>553</v>
      </c>
      <c r="O49" s="31">
        <v>155</v>
      </c>
      <c r="P49" s="31">
        <v>528236</v>
      </c>
      <c r="Q49" s="31">
        <v>178283</v>
      </c>
      <c r="R49" s="24" t="s">
        <v>1550</v>
      </c>
      <c r="S49" s="9"/>
    </row>
    <row r="50" spans="1:19" ht="67.5">
      <c r="A50" s="9">
        <v>5</v>
      </c>
      <c r="B50" s="9" t="s">
        <v>17</v>
      </c>
      <c r="C50" s="19" t="s">
        <v>74</v>
      </c>
      <c r="D50" s="19" t="s">
        <v>1347</v>
      </c>
      <c r="E50" s="9" t="s">
        <v>1259</v>
      </c>
      <c r="F50" s="9">
        <v>0</v>
      </c>
      <c r="G50" s="9">
        <v>0</v>
      </c>
      <c r="H50" s="19"/>
      <c r="I50" s="9"/>
      <c r="J50" s="23">
        <v>43217</v>
      </c>
      <c r="K50" s="19" t="s">
        <v>1370</v>
      </c>
      <c r="L50" s="9" t="s">
        <v>73</v>
      </c>
      <c r="M50" s="19" t="s">
        <v>1597</v>
      </c>
      <c r="N50" s="9" t="s">
        <v>553</v>
      </c>
      <c r="O50" s="9">
        <v>156</v>
      </c>
      <c r="P50" s="9">
        <v>528236</v>
      </c>
      <c r="Q50" s="9">
        <v>178283</v>
      </c>
      <c r="R50" s="24" t="s">
        <v>1550</v>
      </c>
      <c r="S50" s="14"/>
    </row>
    <row r="51" spans="1:19" ht="33.75">
      <c r="A51" s="16" t="s">
        <v>547</v>
      </c>
      <c r="B51" s="13" t="s">
        <v>17</v>
      </c>
      <c r="C51" s="9" t="s">
        <v>2036</v>
      </c>
      <c r="D51" s="9" t="s">
        <v>221</v>
      </c>
      <c r="E51" s="9" t="s">
        <v>550</v>
      </c>
      <c r="F51" s="13">
        <v>750</v>
      </c>
      <c r="G51" s="13">
        <v>414</v>
      </c>
      <c r="H51" s="13">
        <v>342</v>
      </c>
      <c r="I51" s="17">
        <v>1.86</v>
      </c>
      <c r="J51" s="13" t="s">
        <v>221</v>
      </c>
      <c r="K51" s="19" t="s">
        <v>2063</v>
      </c>
      <c r="L51" s="9" t="s">
        <v>560</v>
      </c>
      <c r="M51" s="19"/>
      <c r="N51" s="13" t="s">
        <v>585</v>
      </c>
      <c r="O51" s="9">
        <v>158</v>
      </c>
      <c r="P51" s="25">
        <v>528574</v>
      </c>
      <c r="Q51" s="25">
        <v>178336</v>
      </c>
      <c r="R51" s="24" t="e">
        <v>#N/A</v>
      </c>
      <c r="S51" s="14"/>
    </row>
    <row r="52" spans="1:19" ht="33.75">
      <c r="A52" s="190" t="s">
        <v>547</v>
      </c>
      <c r="B52" s="191" t="s">
        <v>17</v>
      </c>
      <c r="C52" s="9" t="s">
        <v>2036</v>
      </c>
      <c r="D52" s="31" t="s">
        <v>221</v>
      </c>
      <c r="E52" s="31" t="s">
        <v>582</v>
      </c>
      <c r="F52" s="191">
        <v>150</v>
      </c>
      <c r="G52" s="191">
        <v>150</v>
      </c>
      <c r="H52" s="191" t="s">
        <v>221</v>
      </c>
      <c r="I52" s="192">
        <v>1.67</v>
      </c>
      <c r="J52" s="191" t="s">
        <v>221</v>
      </c>
      <c r="K52" s="32" t="s">
        <v>583</v>
      </c>
      <c r="L52" s="31" t="s">
        <v>560</v>
      </c>
      <c r="M52" s="32" t="s">
        <v>584</v>
      </c>
      <c r="N52" s="191" t="s">
        <v>585</v>
      </c>
      <c r="O52" s="31">
        <v>163</v>
      </c>
      <c r="P52" s="194">
        <v>530095</v>
      </c>
      <c r="Q52" s="194">
        <v>178673</v>
      </c>
      <c r="R52" s="24" t="e">
        <v>#N/A</v>
      </c>
      <c r="S52" s="9"/>
    </row>
    <row r="53" spans="1:19" ht="78.75">
      <c r="A53" s="16" t="s">
        <v>547</v>
      </c>
      <c r="B53" s="13" t="s">
        <v>17</v>
      </c>
      <c r="C53" s="9" t="s">
        <v>2036</v>
      </c>
      <c r="D53" s="9" t="s">
        <v>221</v>
      </c>
      <c r="E53" s="9" t="s">
        <v>593</v>
      </c>
      <c r="F53" s="13">
        <v>30</v>
      </c>
      <c r="G53" s="13">
        <v>30</v>
      </c>
      <c r="H53" s="13" t="s">
        <v>221</v>
      </c>
      <c r="I53" s="17">
        <v>0.32</v>
      </c>
      <c r="J53" s="13" t="s">
        <v>221</v>
      </c>
      <c r="K53" s="19" t="s">
        <v>594</v>
      </c>
      <c r="L53" s="9" t="s">
        <v>560</v>
      </c>
      <c r="M53" s="19" t="s">
        <v>595</v>
      </c>
      <c r="N53" s="13" t="s">
        <v>589</v>
      </c>
      <c r="O53" s="9">
        <v>168</v>
      </c>
      <c r="P53" s="25">
        <v>529786</v>
      </c>
      <c r="Q53" s="25">
        <v>181349</v>
      </c>
      <c r="R53" s="24" t="e">
        <v>#N/A</v>
      </c>
      <c r="S53" s="14"/>
    </row>
    <row r="54" spans="1:19" ht="56.25">
      <c r="A54" s="16" t="s">
        <v>547</v>
      </c>
      <c r="B54" s="13" t="s">
        <v>17</v>
      </c>
      <c r="C54" s="9" t="s">
        <v>2036</v>
      </c>
      <c r="D54" s="9" t="s">
        <v>221</v>
      </c>
      <c r="E54" s="9" t="s">
        <v>596</v>
      </c>
      <c r="F54" s="13">
        <v>30</v>
      </c>
      <c r="G54" s="13">
        <v>30</v>
      </c>
      <c r="H54" s="13" t="s">
        <v>221</v>
      </c>
      <c r="I54" s="17">
        <v>0.17</v>
      </c>
      <c r="J54" s="13" t="s">
        <v>221</v>
      </c>
      <c r="K54" s="19" t="s">
        <v>597</v>
      </c>
      <c r="L54" s="9" t="s">
        <v>560</v>
      </c>
      <c r="M54" s="19" t="s">
        <v>595</v>
      </c>
      <c r="N54" s="13" t="s">
        <v>589</v>
      </c>
      <c r="O54" s="9">
        <v>169</v>
      </c>
      <c r="P54" s="25">
        <v>529813</v>
      </c>
      <c r="Q54" s="25">
        <v>181274</v>
      </c>
      <c r="R54" s="24" t="e">
        <v>#N/A</v>
      </c>
      <c r="S54" s="14"/>
    </row>
    <row r="55" spans="1:19" ht="67.5">
      <c r="A55" s="20" t="s">
        <v>605</v>
      </c>
      <c r="B55" s="13" t="s">
        <v>17</v>
      </c>
      <c r="C55" s="9" t="s">
        <v>2036</v>
      </c>
      <c r="D55" s="9" t="s">
        <v>221</v>
      </c>
      <c r="E55" s="9" t="s">
        <v>1574</v>
      </c>
      <c r="F55" s="13">
        <v>128</v>
      </c>
      <c r="G55" s="13">
        <v>128</v>
      </c>
      <c r="H55" s="13" t="s">
        <v>221</v>
      </c>
      <c r="I55" s="17">
        <v>1.07</v>
      </c>
      <c r="J55" s="13" t="s">
        <v>221</v>
      </c>
      <c r="K55" s="19" t="s">
        <v>590</v>
      </c>
      <c r="L55" s="9" t="s">
        <v>560</v>
      </c>
      <c r="M55" s="19" t="s">
        <v>1575</v>
      </c>
      <c r="N55" s="13" t="s">
        <v>1502</v>
      </c>
      <c r="O55" s="9">
        <v>183</v>
      </c>
      <c r="P55" s="25">
        <v>527447</v>
      </c>
      <c r="Q55" s="25">
        <v>179716</v>
      </c>
      <c r="R55" s="24" t="e">
        <v>#N/A</v>
      </c>
      <c r="S55" s="14"/>
    </row>
    <row r="56" spans="1:19" ht="33.75">
      <c r="A56" s="179" t="s">
        <v>605</v>
      </c>
      <c r="B56" s="181" t="s">
        <v>17</v>
      </c>
      <c r="C56" s="180" t="s">
        <v>2036</v>
      </c>
      <c r="D56" s="180" t="s">
        <v>221</v>
      </c>
      <c r="E56" s="185" t="s">
        <v>2054</v>
      </c>
      <c r="F56" s="181">
        <v>100</v>
      </c>
      <c r="G56" s="181">
        <v>100</v>
      </c>
      <c r="H56" s="181">
        <v>0</v>
      </c>
      <c r="I56" s="182">
        <v>1.44</v>
      </c>
      <c r="J56" s="181"/>
      <c r="K56" s="183" t="s">
        <v>2038</v>
      </c>
      <c r="L56" s="180" t="s">
        <v>560</v>
      </c>
      <c r="M56" s="183" t="s">
        <v>2039</v>
      </c>
      <c r="N56" s="181" t="s">
        <v>1502</v>
      </c>
      <c r="O56" s="181"/>
      <c r="P56" s="184">
        <v>528643</v>
      </c>
      <c r="Q56" s="184">
        <v>178673</v>
      </c>
      <c r="R56" s="24"/>
      <c r="S56" s="14" t="s">
        <v>2040</v>
      </c>
    </row>
    <row r="57" spans="1:19" ht="33.75">
      <c r="A57" s="179" t="s">
        <v>605</v>
      </c>
      <c r="B57" s="181" t="s">
        <v>17</v>
      </c>
      <c r="C57" s="180" t="s">
        <v>2036</v>
      </c>
      <c r="D57" s="180" t="s">
        <v>221</v>
      </c>
      <c r="E57" s="185" t="s">
        <v>2055</v>
      </c>
      <c r="F57" s="181">
        <v>40</v>
      </c>
      <c r="G57" s="181">
        <v>40</v>
      </c>
      <c r="H57" s="181">
        <v>0</v>
      </c>
      <c r="I57" s="182">
        <v>0.15</v>
      </c>
      <c r="J57" s="181"/>
      <c r="K57" s="183" t="s">
        <v>2038</v>
      </c>
      <c r="L57" s="180" t="s">
        <v>560</v>
      </c>
      <c r="M57" s="183" t="s">
        <v>2039</v>
      </c>
      <c r="N57" s="181" t="s">
        <v>1502</v>
      </c>
      <c r="O57" s="181"/>
      <c r="P57" s="184">
        <v>528815</v>
      </c>
      <c r="Q57" s="184">
        <v>179060</v>
      </c>
      <c r="R57" s="24"/>
      <c r="S57" s="14" t="s">
        <v>2040</v>
      </c>
    </row>
    <row r="58" spans="1:19" ht="33.75">
      <c r="A58" s="179" t="s">
        <v>605</v>
      </c>
      <c r="B58" s="181" t="s">
        <v>17</v>
      </c>
      <c r="C58" s="180" t="s">
        <v>2036</v>
      </c>
      <c r="D58" s="180" t="s">
        <v>221</v>
      </c>
      <c r="E58" s="185" t="s">
        <v>2056</v>
      </c>
      <c r="F58" s="181">
        <v>100</v>
      </c>
      <c r="G58" s="181">
        <v>100</v>
      </c>
      <c r="H58" s="181">
        <v>0</v>
      </c>
      <c r="I58" s="182">
        <v>1.22</v>
      </c>
      <c r="J58" s="181"/>
      <c r="K58" s="183" t="s">
        <v>2038</v>
      </c>
      <c r="L58" s="180" t="s">
        <v>560</v>
      </c>
      <c r="M58" s="183" t="s">
        <v>2039</v>
      </c>
      <c r="N58" s="181" t="s">
        <v>1502</v>
      </c>
      <c r="O58" s="181"/>
      <c r="P58" s="184">
        <v>528770</v>
      </c>
      <c r="Q58" s="184">
        <v>179006</v>
      </c>
      <c r="R58" s="24"/>
      <c r="S58" s="14" t="s">
        <v>2040</v>
      </c>
    </row>
    <row r="59" spans="1:19" ht="15">
      <c r="A59" s="35"/>
      <c r="B59" s="24"/>
      <c r="C59" s="14"/>
      <c r="D59" s="14"/>
      <c r="E59" s="14"/>
      <c r="F59" s="24"/>
      <c r="G59" s="24"/>
      <c r="H59" s="24"/>
      <c r="I59" s="36"/>
      <c r="J59" s="24"/>
      <c r="K59" s="37"/>
      <c r="L59" s="14"/>
      <c r="M59" s="37"/>
      <c r="N59" s="24"/>
      <c r="O59" s="24"/>
      <c r="P59" s="73"/>
      <c r="Q59" s="73"/>
      <c r="R59" s="24"/>
      <c r="S59" s="14"/>
    </row>
    <row r="60" spans="1:19" ht="15">
      <c r="A60" s="35"/>
      <c r="B60" s="24"/>
      <c r="C60" s="14"/>
      <c r="D60" s="14"/>
      <c r="E60" s="14"/>
      <c r="F60" s="24"/>
      <c r="G60" s="24"/>
      <c r="H60" s="24"/>
      <c r="I60" s="36"/>
      <c r="J60" s="24"/>
      <c r="K60" s="37"/>
      <c r="L60" s="14"/>
      <c r="M60" s="37"/>
      <c r="N60" s="24"/>
      <c r="O60" s="24"/>
      <c r="P60" s="73"/>
      <c r="Q60" s="73"/>
      <c r="R60" s="24"/>
      <c r="S60" s="14"/>
    </row>
    <row r="61" spans="1:19" ht="15">
      <c r="A61" s="150"/>
      <c r="B61" t="s">
        <v>2068</v>
      </c>
      <c r="C61" s="14"/>
      <c r="D61" s="14"/>
      <c r="E61" s="14"/>
      <c r="F61" s="24"/>
      <c r="G61" s="24"/>
      <c r="H61" s="24"/>
      <c r="I61" s="36"/>
      <c r="J61" s="24"/>
      <c r="K61" s="37"/>
      <c r="L61" s="14"/>
      <c r="M61" s="37"/>
      <c r="N61" s="24"/>
      <c r="O61" s="24"/>
      <c r="P61" s="73"/>
      <c r="Q61" s="73"/>
      <c r="R61" s="24"/>
      <c r="S61" s="14"/>
    </row>
    <row r="62" spans="1:19" ht="15">
      <c r="A62" s="188"/>
      <c r="B62" t="s">
        <v>2069</v>
      </c>
      <c r="C62" s="14"/>
      <c r="D62" s="14"/>
      <c r="E62" s="14"/>
      <c r="F62" s="24"/>
      <c r="G62" s="24"/>
      <c r="H62" s="24"/>
      <c r="I62" s="36"/>
      <c r="J62" s="24"/>
      <c r="K62" s="37"/>
      <c r="L62" s="14"/>
      <c r="M62" s="37"/>
      <c r="N62" s="24"/>
      <c r="O62" s="24"/>
      <c r="P62" s="73"/>
      <c r="Q62" s="73"/>
      <c r="R62" s="24"/>
      <c r="S62" s="14"/>
    </row>
    <row r="63" spans="1:19" ht="15">
      <c r="A63" s="189"/>
      <c r="B63" t="s">
        <v>2070</v>
      </c>
      <c r="C63" s="14"/>
      <c r="D63" s="14"/>
      <c r="E63" s="14"/>
      <c r="F63" s="24"/>
      <c r="G63" s="24"/>
      <c r="H63" s="24"/>
      <c r="I63" s="36"/>
      <c r="J63" s="24"/>
      <c r="K63" s="37"/>
      <c r="L63" s="14"/>
      <c r="M63" s="37"/>
      <c r="N63" s="24"/>
      <c r="O63" s="24"/>
      <c r="P63" s="73"/>
      <c r="Q63" s="73"/>
      <c r="R63" s="24"/>
      <c r="S63" s="14"/>
    </row>
    <row r="64" spans="1:19" ht="15">
      <c r="A64" s="35"/>
      <c r="B64" s="24"/>
      <c r="C64" s="14"/>
      <c r="D64" s="14"/>
      <c r="E64" s="14"/>
      <c r="F64" s="24"/>
      <c r="G64" s="24"/>
      <c r="H64" s="24"/>
      <c r="I64" s="36"/>
      <c r="J64" s="24"/>
      <c r="K64" s="37"/>
      <c r="L64" s="14"/>
      <c r="M64" s="37"/>
      <c r="N64" s="24"/>
      <c r="O64" s="24"/>
      <c r="P64" s="73"/>
      <c r="Q64" s="73"/>
      <c r="R64" s="24"/>
      <c r="S64" s="14"/>
    </row>
  </sheetData>
  <sheetProtection/>
  <autoFilter ref="A1:S58"/>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S73"/>
  <sheetViews>
    <sheetView zoomScalePageLayoutView="0" workbookViewId="0" topLeftCell="A1">
      <pane ySplit="1" topLeftCell="A2" activePane="bottomLeft" state="frozen"/>
      <selection pane="topLeft" activeCell="A2" sqref="A2"/>
      <selection pane="bottomLeft" activeCell="A2" sqref="A2"/>
    </sheetView>
  </sheetViews>
  <sheetFormatPr defaultColWidth="9.140625" defaultRowHeight="15"/>
  <cols>
    <col min="1" max="1" width="10.7109375" style="0" customWidth="1"/>
    <col min="2" max="2" width="10.00390625" style="0" bestFit="1" customWidth="1"/>
    <col min="3" max="3" width="9.57421875" style="0" customWidth="1"/>
    <col min="4" max="4" width="13.7109375" style="0" customWidth="1"/>
    <col min="5" max="5" width="22.00390625" style="0" customWidth="1"/>
    <col min="6" max="6" width="10.7109375" style="0" customWidth="1"/>
    <col min="7" max="7" width="5.7109375" style="0" customWidth="1"/>
    <col min="8" max="8" width="10.7109375" style="0" customWidth="1"/>
    <col min="9" max="9" width="9.28125" style="0" bestFit="1" customWidth="1"/>
    <col min="10" max="10" width="10.7109375" style="0" customWidth="1"/>
    <col min="11" max="11" width="71.28125" style="0" customWidth="1"/>
    <col min="12" max="12" width="20.28125" style="0" customWidth="1"/>
    <col min="13" max="13" width="28.140625" style="0" customWidth="1"/>
    <col min="14" max="14" width="13.7109375" style="0" customWidth="1"/>
    <col min="15" max="15" width="17.00390625" style="0" customWidth="1"/>
    <col min="16" max="17" width="13.7109375" style="0" customWidth="1"/>
    <col min="18" max="18" width="14.421875" style="0" bestFit="1" customWidth="1"/>
    <col min="19" max="19" width="35.00390625" style="0" bestFit="1" customWidth="1"/>
  </cols>
  <sheetData>
    <row r="1" spans="1:19" ht="33.75">
      <c r="A1" s="1" t="s">
        <v>0</v>
      </c>
      <c r="B1" s="1" t="s">
        <v>1</v>
      </c>
      <c r="C1" s="1" t="s">
        <v>2</v>
      </c>
      <c r="D1" s="1" t="s">
        <v>3</v>
      </c>
      <c r="E1" s="2" t="s">
        <v>4</v>
      </c>
      <c r="F1" s="3" t="s">
        <v>5</v>
      </c>
      <c r="G1" s="3" t="s">
        <v>6</v>
      </c>
      <c r="H1" s="1" t="s">
        <v>7</v>
      </c>
      <c r="I1" s="4" t="s">
        <v>8</v>
      </c>
      <c r="J1" s="3" t="s">
        <v>9</v>
      </c>
      <c r="K1" s="2" t="s">
        <v>10</v>
      </c>
      <c r="L1" s="2" t="s">
        <v>11</v>
      </c>
      <c r="M1" s="5" t="s">
        <v>12</v>
      </c>
      <c r="N1" s="1" t="s">
        <v>13</v>
      </c>
      <c r="O1" s="1" t="s">
        <v>14</v>
      </c>
      <c r="P1" s="84" t="s">
        <v>15</v>
      </c>
      <c r="Q1" s="84" t="s">
        <v>16</v>
      </c>
      <c r="R1" s="24" t="s">
        <v>1576</v>
      </c>
      <c r="S1" s="14" t="s">
        <v>1642</v>
      </c>
    </row>
    <row r="2" spans="1:19" ht="45">
      <c r="A2" s="7">
        <v>5</v>
      </c>
      <c r="B2" s="8" t="s">
        <v>31</v>
      </c>
      <c r="C2" s="9" t="s">
        <v>74</v>
      </c>
      <c r="D2" s="8" t="s">
        <v>183</v>
      </c>
      <c r="E2" s="8" t="s">
        <v>184</v>
      </c>
      <c r="F2" s="8">
        <v>194</v>
      </c>
      <c r="G2" s="9">
        <v>43</v>
      </c>
      <c r="H2" s="9">
        <v>43</v>
      </c>
      <c r="I2" s="10">
        <v>0.49</v>
      </c>
      <c r="J2" s="15">
        <v>41403</v>
      </c>
      <c r="K2" s="12" t="s">
        <v>185</v>
      </c>
      <c r="L2" s="8" t="s">
        <v>22</v>
      </c>
      <c r="M2" s="19" t="s">
        <v>1587</v>
      </c>
      <c r="N2" s="9" t="s">
        <v>162</v>
      </c>
      <c r="O2" s="9">
        <v>34</v>
      </c>
      <c r="P2" s="28">
        <v>525054</v>
      </c>
      <c r="Q2" s="28">
        <v>182174</v>
      </c>
      <c r="R2" s="24" t="s">
        <v>1562</v>
      </c>
      <c r="S2" s="14"/>
    </row>
    <row r="3" spans="1:19" ht="45">
      <c r="A3" s="7">
        <v>5</v>
      </c>
      <c r="B3" s="8" t="s">
        <v>31</v>
      </c>
      <c r="C3" s="9" t="s">
        <v>74</v>
      </c>
      <c r="D3" s="13" t="s">
        <v>92</v>
      </c>
      <c r="E3" s="9" t="s">
        <v>93</v>
      </c>
      <c r="F3" s="13">
        <v>41</v>
      </c>
      <c r="G3" s="13">
        <v>41</v>
      </c>
      <c r="H3" s="9">
        <v>41</v>
      </c>
      <c r="I3" s="17">
        <v>0.07</v>
      </c>
      <c r="J3" s="15">
        <v>42096</v>
      </c>
      <c r="K3" s="18" t="s">
        <v>94</v>
      </c>
      <c r="L3" s="8" t="s">
        <v>22</v>
      </c>
      <c r="M3" s="19" t="s">
        <v>1588</v>
      </c>
      <c r="N3" s="9" t="s">
        <v>450</v>
      </c>
      <c r="O3" s="9">
        <v>111</v>
      </c>
      <c r="P3" s="28">
        <v>527378</v>
      </c>
      <c r="Q3" s="28">
        <v>181657</v>
      </c>
      <c r="R3" s="24" t="s">
        <v>1562</v>
      </c>
      <c r="S3" s="14"/>
    </row>
    <row r="4" spans="1:19" ht="45">
      <c r="A4" s="13">
        <v>5</v>
      </c>
      <c r="B4" s="13" t="s">
        <v>31</v>
      </c>
      <c r="C4" s="9" t="s">
        <v>74</v>
      </c>
      <c r="D4" s="13" t="s">
        <v>1251</v>
      </c>
      <c r="E4" s="9" t="s">
        <v>1252</v>
      </c>
      <c r="F4" s="13">
        <v>44</v>
      </c>
      <c r="G4" s="13">
        <v>25</v>
      </c>
      <c r="H4" s="13">
        <v>44</v>
      </c>
      <c r="I4" s="17">
        <v>0.1542</v>
      </c>
      <c r="J4" s="29">
        <v>42765</v>
      </c>
      <c r="K4" s="19" t="s">
        <v>1253</v>
      </c>
      <c r="L4" s="13" t="s">
        <v>73</v>
      </c>
      <c r="M4" s="9" t="s">
        <v>1585</v>
      </c>
      <c r="N4" s="13" t="s">
        <v>546</v>
      </c>
      <c r="O4" s="9">
        <v>134</v>
      </c>
      <c r="P4" s="13">
        <v>527183</v>
      </c>
      <c r="Q4" s="13">
        <v>183489</v>
      </c>
      <c r="R4" s="24" t="s">
        <v>1562</v>
      </c>
      <c r="S4" s="14"/>
    </row>
    <row r="5" spans="1:19" ht="56.25">
      <c r="A5" s="7">
        <v>5</v>
      </c>
      <c r="B5" s="9" t="s">
        <v>31</v>
      </c>
      <c r="C5" s="9" t="s">
        <v>74</v>
      </c>
      <c r="D5" s="9" t="s">
        <v>471</v>
      </c>
      <c r="E5" s="9" t="s">
        <v>472</v>
      </c>
      <c r="F5" s="9">
        <v>66</v>
      </c>
      <c r="G5" s="9">
        <v>57</v>
      </c>
      <c r="H5" s="9">
        <v>17</v>
      </c>
      <c r="I5" s="10">
        <v>0.27</v>
      </c>
      <c r="J5" s="23">
        <v>37927</v>
      </c>
      <c r="K5" s="19" t="s">
        <v>473</v>
      </c>
      <c r="L5" s="8" t="s">
        <v>22</v>
      </c>
      <c r="M5" s="19" t="s">
        <v>1586</v>
      </c>
      <c r="N5" s="9" t="s">
        <v>450</v>
      </c>
      <c r="O5" s="9">
        <v>105</v>
      </c>
      <c r="P5" s="28">
        <v>526625</v>
      </c>
      <c r="Q5" s="28">
        <v>183458</v>
      </c>
      <c r="R5" s="24" t="s">
        <v>1565</v>
      </c>
      <c r="S5" s="14"/>
    </row>
    <row r="6" spans="1:19" ht="67.5">
      <c r="A6" s="7">
        <v>5</v>
      </c>
      <c r="B6" s="9" t="s">
        <v>31</v>
      </c>
      <c r="C6" s="9" t="s">
        <v>74</v>
      </c>
      <c r="D6" s="9" t="s">
        <v>113</v>
      </c>
      <c r="E6" s="9" t="s">
        <v>114</v>
      </c>
      <c r="F6" s="9">
        <v>30</v>
      </c>
      <c r="G6" s="9">
        <v>30</v>
      </c>
      <c r="H6" s="9">
        <v>0</v>
      </c>
      <c r="I6" s="10">
        <v>0.1037</v>
      </c>
      <c r="J6" s="23">
        <v>42094</v>
      </c>
      <c r="K6" s="19" t="s">
        <v>115</v>
      </c>
      <c r="L6" s="8" t="s">
        <v>22</v>
      </c>
      <c r="M6" s="19"/>
      <c r="N6" s="9" t="s">
        <v>55</v>
      </c>
      <c r="O6" s="9">
        <v>16</v>
      </c>
      <c r="P6" s="28">
        <v>525701</v>
      </c>
      <c r="Q6" s="28">
        <v>181145</v>
      </c>
      <c r="R6" s="14" t="s">
        <v>1557</v>
      </c>
      <c r="S6" s="14"/>
    </row>
    <row r="7" spans="1:19" ht="78.75">
      <c r="A7" s="16">
        <v>5</v>
      </c>
      <c r="B7" s="13" t="s">
        <v>31</v>
      </c>
      <c r="C7" s="9" t="s">
        <v>74</v>
      </c>
      <c r="D7" s="9" t="s">
        <v>570</v>
      </c>
      <c r="E7" s="9" t="s">
        <v>571</v>
      </c>
      <c r="F7" s="13">
        <v>76</v>
      </c>
      <c r="G7" s="13">
        <v>76</v>
      </c>
      <c r="H7" s="13">
        <v>47</v>
      </c>
      <c r="I7" s="17">
        <v>0.3</v>
      </c>
      <c r="J7" s="11">
        <v>41968</v>
      </c>
      <c r="K7" s="19" t="s">
        <v>572</v>
      </c>
      <c r="L7" s="9" t="s">
        <v>22</v>
      </c>
      <c r="M7" s="19"/>
      <c r="N7" s="13" t="s">
        <v>162</v>
      </c>
      <c r="O7" s="9">
        <v>44</v>
      </c>
      <c r="P7" s="25">
        <v>526694</v>
      </c>
      <c r="Q7" s="25">
        <v>182133</v>
      </c>
      <c r="R7" s="24" t="s">
        <v>1557</v>
      </c>
      <c r="S7" s="14"/>
    </row>
    <row r="8" spans="1:19" ht="45">
      <c r="A8" s="20" t="s">
        <v>24</v>
      </c>
      <c r="B8" s="13" t="s">
        <v>31</v>
      </c>
      <c r="C8" s="9" t="s">
        <v>74</v>
      </c>
      <c r="D8" s="9" t="s">
        <v>379</v>
      </c>
      <c r="E8" s="25" t="s">
        <v>380</v>
      </c>
      <c r="F8" s="13">
        <v>15</v>
      </c>
      <c r="G8" s="13">
        <v>15</v>
      </c>
      <c r="H8" s="13">
        <v>0</v>
      </c>
      <c r="I8" s="17">
        <v>0.6</v>
      </c>
      <c r="J8" s="11">
        <v>41997</v>
      </c>
      <c r="K8" s="19" t="s">
        <v>381</v>
      </c>
      <c r="L8" s="8" t="s">
        <v>22</v>
      </c>
      <c r="M8" s="19" t="s">
        <v>186</v>
      </c>
      <c r="N8" s="13" t="s">
        <v>162</v>
      </c>
      <c r="O8" s="9">
        <v>80</v>
      </c>
      <c r="P8" s="28">
        <v>525637</v>
      </c>
      <c r="Q8" s="28">
        <v>180592</v>
      </c>
      <c r="R8" s="24" t="s">
        <v>1557</v>
      </c>
      <c r="S8" s="92"/>
    </row>
    <row r="9" spans="1:19" ht="90">
      <c r="A9" s="7">
        <v>5</v>
      </c>
      <c r="B9" s="8" t="s">
        <v>31</v>
      </c>
      <c r="C9" s="9" t="s">
        <v>74</v>
      </c>
      <c r="D9" s="13" t="s">
        <v>204</v>
      </c>
      <c r="E9" s="9" t="s">
        <v>205</v>
      </c>
      <c r="F9" s="13">
        <v>103</v>
      </c>
      <c r="G9" s="13">
        <v>59</v>
      </c>
      <c r="H9" s="9">
        <v>70</v>
      </c>
      <c r="I9" s="17">
        <v>0.98</v>
      </c>
      <c r="J9" s="15">
        <v>42096</v>
      </c>
      <c r="K9" s="18" t="s">
        <v>206</v>
      </c>
      <c r="L9" s="8" t="s">
        <v>22</v>
      </c>
      <c r="M9" s="19" t="s">
        <v>207</v>
      </c>
      <c r="N9" s="13" t="s">
        <v>162</v>
      </c>
      <c r="O9" s="9">
        <v>38</v>
      </c>
      <c r="P9" s="28">
        <v>527238</v>
      </c>
      <c r="Q9" s="28">
        <v>182238</v>
      </c>
      <c r="R9" s="24" t="s">
        <v>1567</v>
      </c>
      <c r="S9" s="14"/>
    </row>
    <row r="10" spans="1:19" ht="191.25">
      <c r="A10" s="9">
        <v>5</v>
      </c>
      <c r="B10" s="9" t="s">
        <v>31</v>
      </c>
      <c r="C10" s="9" t="s">
        <v>2052</v>
      </c>
      <c r="D10" s="19" t="s">
        <v>1307</v>
      </c>
      <c r="E10" s="9" t="s">
        <v>1308</v>
      </c>
      <c r="F10" s="9">
        <v>171</v>
      </c>
      <c r="G10" s="9">
        <v>171</v>
      </c>
      <c r="H10" s="19">
        <v>59</v>
      </c>
      <c r="I10" s="9">
        <v>2.35</v>
      </c>
      <c r="J10" s="93">
        <v>42955</v>
      </c>
      <c r="K10" s="19" t="s">
        <v>1314</v>
      </c>
      <c r="L10" s="9" t="s">
        <v>22</v>
      </c>
      <c r="M10" s="19" t="s">
        <v>1591</v>
      </c>
      <c r="N10" s="9" t="s">
        <v>553</v>
      </c>
      <c r="O10" s="9">
        <v>148</v>
      </c>
      <c r="P10" s="9">
        <v>526827</v>
      </c>
      <c r="Q10" s="9">
        <v>183520</v>
      </c>
      <c r="R10" s="24" t="s">
        <v>1555</v>
      </c>
      <c r="S10" s="14"/>
    </row>
    <row r="11" spans="1:19" ht="22.5">
      <c r="A11" s="16">
        <v>5</v>
      </c>
      <c r="B11" s="13" t="s">
        <v>273</v>
      </c>
      <c r="C11" s="9" t="s">
        <v>74</v>
      </c>
      <c r="D11" s="9" t="s">
        <v>275</v>
      </c>
      <c r="E11" s="9" t="s">
        <v>276</v>
      </c>
      <c r="F11" s="13">
        <v>33</v>
      </c>
      <c r="G11" s="13">
        <v>33</v>
      </c>
      <c r="H11" s="13">
        <v>0</v>
      </c>
      <c r="I11" s="17">
        <v>0.07</v>
      </c>
      <c r="J11" s="11">
        <v>42416</v>
      </c>
      <c r="K11" s="19" t="s">
        <v>277</v>
      </c>
      <c r="L11" s="9" t="s">
        <v>278</v>
      </c>
      <c r="M11" s="19"/>
      <c r="N11" s="13" t="s">
        <v>162</v>
      </c>
      <c r="O11" s="9">
        <v>58</v>
      </c>
      <c r="P11" s="25">
        <v>527290</v>
      </c>
      <c r="Q11" s="25">
        <v>182061</v>
      </c>
      <c r="R11" s="24" t="s">
        <v>1555</v>
      </c>
      <c r="S11" s="14"/>
    </row>
    <row r="12" spans="1:19" ht="33.75">
      <c r="A12" s="20" t="s">
        <v>24</v>
      </c>
      <c r="B12" s="13" t="s">
        <v>31</v>
      </c>
      <c r="C12" s="9" t="s">
        <v>74</v>
      </c>
      <c r="D12" s="9" t="s">
        <v>126</v>
      </c>
      <c r="E12" s="21" t="s">
        <v>127</v>
      </c>
      <c r="F12" s="13">
        <v>15</v>
      </c>
      <c r="G12" s="13">
        <v>15</v>
      </c>
      <c r="H12" s="13">
        <v>0</v>
      </c>
      <c r="I12" s="17">
        <v>0.08</v>
      </c>
      <c r="J12" s="11">
        <v>41997</v>
      </c>
      <c r="K12" s="18" t="s">
        <v>128</v>
      </c>
      <c r="L12" s="8" t="s">
        <v>22</v>
      </c>
      <c r="M12" s="19" t="s">
        <v>129</v>
      </c>
      <c r="N12" s="13" t="s">
        <v>55</v>
      </c>
      <c r="O12" s="9">
        <v>20</v>
      </c>
      <c r="P12" s="28">
        <v>525540</v>
      </c>
      <c r="Q12" s="28">
        <v>181036</v>
      </c>
      <c r="R12" s="24" t="s">
        <v>1556</v>
      </c>
      <c r="S12" s="14"/>
    </row>
    <row r="13" spans="1:19" ht="78.75">
      <c r="A13" s="20" t="s">
        <v>24</v>
      </c>
      <c r="B13" s="13" t="s">
        <v>31</v>
      </c>
      <c r="C13" s="9" t="s">
        <v>74</v>
      </c>
      <c r="D13" s="9" t="s">
        <v>32</v>
      </c>
      <c r="E13" s="21" t="s">
        <v>33</v>
      </c>
      <c r="F13" s="13">
        <v>63</v>
      </c>
      <c r="G13" s="13">
        <v>63</v>
      </c>
      <c r="H13" s="13">
        <v>14</v>
      </c>
      <c r="I13" s="17">
        <v>0.27</v>
      </c>
      <c r="J13" s="11">
        <v>42096</v>
      </c>
      <c r="K13" s="19" t="s">
        <v>34</v>
      </c>
      <c r="L13" s="8" t="s">
        <v>22</v>
      </c>
      <c r="M13" s="19"/>
      <c r="N13" s="9" t="s">
        <v>55</v>
      </c>
      <c r="O13" s="9">
        <v>10</v>
      </c>
      <c r="P13" s="28">
        <v>525020</v>
      </c>
      <c r="Q13" s="28">
        <v>182049</v>
      </c>
      <c r="R13" s="24" t="s">
        <v>1536</v>
      </c>
      <c r="S13" s="14"/>
    </row>
    <row r="14" spans="1:19" ht="33.75">
      <c r="A14" s="7">
        <v>5</v>
      </c>
      <c r="B14" s="13" t="s">
        <v>31</v>
      </c>
      <c r="C14" s="9" t="s">
        <v>74</v>
      </c>
      <c r="D14" s="13" t="s">
        <v>425</v>
      </c>
      <c r="E14" s="9" t="s">
        <v>426</v>
      </c>
      <c r="F14" s="13">
        <v>11</v>
      </c>
      <c r="G14" s="13">
        <v>11</v>
      </c>
      <c r="H14" s="13">
        <v>0</v>
      </c>
      <c r="I14" s="10">
        <v>0.04</v>
      </c>
      <c r="J14" s="11">
        <v>42256</v>
      </c>
      <c r="K14" s="19" t="s">
        <v>427</v>
      </c>
      <c r="L14" s="8" t="s">
        <v>73</v>
      </c>
      <c r="M14" s="19" t="s">
        <v>428</v>
      </c>
      <c r="N14" s="13" t="s">
        <v>162</v>
      </c>
      <c r="O14" s="9">
        <v>94</v>
      </c>
      <c r="P14" s="28">
        <v>525439</v>
      </c>
      <c r="Q14" s="28">
        <v>181153</v>
      </c>
      <c r="R14" s="24" t="s">
        <v>1536</v>
      </c>
      <c r="S14" s="14"/>
    </row>
    <row r="15" spans="1:19" ht="56.25">
      <c r="A15" s="9">
        <v>5</v>
      </c>
      <c r="B15" s="13" t="s">
        <v>31</v>
      </c>
      <c r="C15" s="19" t="s">
        <v>274</v>
      </c>
      <c r="D15" s="19" t="s">
        <v>1331</v>
      </c>
      <c r="E15" s="9" t="s">
        <v>1332</v>
      </c>
      <c r="F15" s="9">
        <v>10</v>
      </c>
      <c r="G15" s="9">
        <v>10</v>
      </c>
      <c r="H15" s="19">
        <v>0</v>
      </c>
      <c r="I15" s="9">
        <v>0.03</v>
      </c>
      <c r="J15" s="19"/>
      <c r="K15" s="19" t="s">
        <v>1363</v>
      </c>
      <c r="L15" s="9" t="s">
        <v>223</v>
      </c>
      <c r="M15" s="19"/>
      <c r="N15" s="9" t="s">
        <v>450</v>
      </c>
      <c r="O15" s="9">
        <v>128</v>
      </c>
      <c r="P15" s="9">
        <v>524077</v>
      </c>
      <c r="Q15" s="9">
        <v>182409</v>
      </c>
      <c r="R15" s="24" t="s">
        <v>1536</v>
      </c>
      <c r="S15" s="14"/>
    </row>
    <row r="16" spans="1:19" ht="45">
      <c r="A16" s="16" t="s">
        <v>547</v>
      </c>
      <c r="B16" s="13" t="s">
        <v>31</v>
      </c>
      <c r="C16" s="9" t="s">
        <v>18</v>
      </c>
      <c r="D16" s="9" t="s">
        <v>1589</v>
      </c>
      <c r="E16" s="9" t="s">
        <v>559</v>
      </c>
      <c r="F16" s="13">
        <v>168</v>
      </c>
      <c r="G16" s="13">
        <v>154</v>
      </c>
      <c r="H16" s="13">
        <v>62</v>
      </c>
      <c r="I16" s="17">
        <v>0.5</v>
      </c>
      <c r="J16" s="13" t="s">
        <v>221</v>
      </c>
      <c r="K16" s="19" t="s">
        <v>1590</v>
      </c>
      <c r="L16" s="9" t="s">
        <v>223</v>
      </c>
      <c r="M16" s="19"/>
      <c r="N16" s="13" t="s">
        <v>585</v>
      </c>
      <c r="O16" s="9">
        <v>160</v>
      </c>
      <c r="P16" s="25">
        <v>526942</v>
      </c>
      <c r="Q16" s="25">
        <v>182164</v>
      </c>
      <c r="R16" s="24" t="s">
        <v>1536</v>
      </c>
      <c r="S16" s="14"/>
    </row>
    <row r="17" spans="1:19" ht="67.5">
      <c r="A17" s="143">
        <v>5</v>
      </c>
      <c r="B17" s="144" t="s">
        <v>31</v>
      </c>
      <c r="C17" s="145" t="s">
        <v>74</v>
      </c>
      <c r="D17" s="146" t="s">
        <v>1306</v>
      </c>
      <c r="E17" s="146" t="s">
        <v>1244</v>
      </c>
      <c r="F17" s="146">
        <v>672</v>
      </c>
      <c r="G17" s="146">
        <v>672</v>
      </c>
      <c r="H17" s="146">
        <v>130</v>
      </c>
      <c r="I17" s="146">
        <v>1.06</v>
      </c>
      <c r="J17" s="148">
        <v>42879</v>
      </c>
      <c r="K17" s="149" t="s">
        <v>1313</v>
      </c>
      <c r="L17" s="145" t="s">
        <v>22</v>
      </c>
      <c r="M17" s="145"/>
      <c r="N17" s="144" t="s">
        <v>553</v>
      </c>
      <c r="O17" s="144"/>
      <c r="P17" s="152">
        <v>526873</v>
      </c>
      <c r="Q17" s="152">
        <v>181834</v>
      </c>
      <c r="R17" s="24" t="s">
        <v>1536</v>
      </c>
      <c r="S17" s="37" t="s">
        <v>1647</v>
      </c>
    </row>
    <row r="18" spans="1:19" ht="45">
      <c r="A18" s="163">
        <v>5</v>
      </c>
      <c r="B18" s="164" t="s">
        <v>31</v>
      </c>
      <c r="C18" s="165" t="s">
        <v>18</v>
      </c>
      <c r="D18" s="165" t="s">
        <v>1670</v>
      </c>
      <c r="E18" s="165" t="s">
        <v>1708</v>
      </c>
      <c r="F18" s="164">
        <v>19</v>
      </c>
      <c r="G18" s="164">
        <v>9</v>
      </c>
      <c r="H18" s="164">
        <v>0</v>
      </c>
      <c r="I18" s="166">
        <v>0.06</v>
      </c>
      <c r="J18" s="164"/>
      <c r="K18" s="167" t="s">
        <v>1672</v>
      </c>
      <c r="L18" s="165" t="s">
        <v>560</v>
      </c>
      <c r="M18" s="167"/>
      <c r="N18" s="164"/>
      <c r="O18" s="164"/>
      <c r="P18" s="168">
        <v>524659</v>
      </c>
      <c r="Q18" s="168">
        <v>182248</v>
      </c>
      <c r="R18" s="24" t="s">
        <v>1536</v>
      </c>
      <c r="S18" s="14" t="s">
        <v>1709</v>
      </c>
    </row>
    <row r="19" spans="1:19" ht="78.75">
      <c r="A19" s="163">
        <v>5</v>
      </c>
      <c r="B19" s="164" t="s">
        <v>31</v>
      </c>
      <c r="C19" s="165" t="s">
        <v>2053</v>
      </c>
      <c r="D19" s="165" t="s">
        <v>1690</v>
      </c>
      <c r="E19" s="165" t="s">
        <v>1330</v>
      </c>
      <c r="F19" s="164">
        <v>216</v>
      </c>
      <c r="G19" s="164">
        <v>178</v>
      </c>
      <c r="H19" s="164">
        <v>32</v>
      </c>
      <c r="I19" s="166">
        <v>0.36</v>
      </c>
      <c r="J19" s="164"/>
      <c r="K19" s="167" t="s">
        <v>1691</v>
      </c>
      <c r="L19" s="165" t="s">
        <v>560</v>
      </c>
      <c r="M19" s="167"/>
      <c r="N19" s="164"/>
      <c r="O19" s="164"/>
      <c r="P19" s="168">
        <v>526836</v>
      </c>
      <c r="Q19" s="168">
        <v>181771</v>
      </c>
      <c r="R19" s="24" t="s">
        <v>1536</v>
      </c>
      <c r="S19" s="14" t="s">
        <v>1719</v>
      </c>
    </row>
    <row r="20" spans="1:19" ht="67.5">
      <c r="A20" s="16">
        <v>5</v>
      </c>
      <c r="B20" s="13" t="s">
        <v>31</v>
      </c>
      <c r="C20" s="9" t="s">
        <v>74</v>
      </c>
      <c r="D20" s="9" t="s">
        <v>176</v>
      </c>
      <c r="E20" s="9" t="s">
        <v>177</v>
      </c>
      <c r="F20" s="13">
        <v>197</v>
      </c>
      <c r="G20" s="13">
        <v>147</v>
      </c>
      <c r="H20" s="13">
        <v>147</v>
      </c>
      <c r="I20" s="17">
        <v>0.3848</v>
      </c>
      <c r="J20" s="11">
        <v>42489</v>
      </c>
      <c r="K20" s="19" t="s">
        <v>178</v>
      </c>
      <c r="L20" s="9" t="s">
        <v>22</v>
      </c>
      <c r="M20" s="19"/>
      <c r="N20" s="13" t="s">
        <v>162</v>
      </c>
      <c r="O20" s="9">
        <v>32</v>
      </c>
      <c r="P20" s="25">
        <v>526595</v>
      </c>
      <c r="Q20" s="25">
        <v>181569</v>
      </c>
      <c r="R20" s="24" t="s">
        <v>1543</v>
      </c>
      <c r="S20" s="14"/>
    </row>
    <row r="21" spans="1:19" ht="56.25">
      <c r="A21" s="20" t="s">
        <v>24</v>
      </c>
      <c r="B21" s="13" t="s">
        <v>31</v>
      </c>
      <c r="C21" s="9" t="s">
        <v>74</v>
      </c>
      <c r="D21" s="9" t="s">
        <v>208</v>
      </c>
      <c r="E21" s="25" t="s">
        <v>209</v>
      </c>
      <c r="F21" s="28">
        <v>100</v>
      </c>
      <c r="G21" s="28">
        <v>100</v>
      </c>
      <c r="H21" s="28">
        <v>16</v>
      </c>
      <c r="I21" s="17">
        <v>0.48</v>
      </c>
      <c r="J21" s="29">
        <v>40651</v>
      </c>
      <c r="K21" s="19" t="s">
        <v>210</v>
      </c>
      <c r="L21" s="8" t="s">
        <v>22</v>
      </c>
      <c r="M21" s="19" t="s">
        <v>211</v>
      </c>
      <c r="N21" s="13" t="s">
        <v>162</v>
      </c>
      <c r="O21" s="9">
        <v>39</v>
      </c>
      <c r="P21" s="28">
        <v>526577</v>
      </c>
      <c r="Q21" s="28">
        <v>181528</v>
      </c>
      <c r="R21" s="24" t="s">
        <v>1543</v>
      </c>
      <c r="S21" s="14"/>
    </row>
    <row r="22" spans="1:19" ht="45">
      <c r="A22" s="13">
        <v>5</v>
      </c>
      <c r="B22" s="13" t="s">
        <v>31</v>
      </c>
      <c r="C22" s="9" t="s">
        <v>74</v>
      </c>
      <c r="D22" s="13" t="s">
        <v>1249</v>
      </c>
      <c r="E22" s="9" t="s">
        <v>1250</v>
      </c>
      <c r="F22" s="13">
        <v>36</v>
      </c>
      <c r="G22" s="13">
        <v>15</v>
      </c>
      <c r="H22" s="13">
        <v>0</v>
      </c>
      <c r="I22" s="17">
        <v>0.1573</v>
      </c>
      <c r="J22" s="29">
        <v>42774</v>
      </c>
      <c r="K22" s="19" t="s">
        <v>1288</v>
      </c>
      <c r="L22" s="13" t="s">
        <v>22</v>
      </c>
      <c r="M22" s="13"/>
      <c r="N22" s="13" t="s">
        <v>162</v>
      </c>
      <c r="O22" s="9">
        <v>57</v>
      </c>
      <c r="P22" s="13">
        <v>526904</v>
      </c>
      <c r="Q22" s="13">
        <v>183150</v>
      </c>
      <c r="R22" s="24" t="s">
        <v>1543</v>
      </c>
      <c r="S22" s="14"/>
    </row>
    <row r="23" spans="1:19" ht="56.25">
      <c r="A23" s="7">
        <v>5</v>
      </c>
      <c r="B23" s="9" t="s">
        <v>31</v>
      </c>
      <c r="C23" s="9" t="s">
        <v>74</v>
      </c>
      <c r="D23" s="9" t="s">
        <v>310</v>
      </c>
      <c r="E23" s="9" t="s">
        <v>311</v>
      </c>
      <c r="F23" s="9">
        <v>24</v>
      </c>
      <c r="G23" s="9">
        <v>16</v>
      </c>
      <c r="H23" s="9">
        <v>0</v>
      </c>
      <c r="I23" s="10">
        <v>0.2118</v>
      </c>
      <c r="J23" s="23">
        <v>42146</v>
      </c>
      <c r="K23" s="19" t="s">
        <v>312</v>
      </c>
      <c r="L23" s="8" t="s">
        <v>22</v>
      </c>
      <c r="M23" s="19" t="s">
        <v>313</v>
      </c>
      <c r="N23" s="9" t="s">
        <v>546</v>
      </c>
      <c r="O23" s="9">
        <v>67</v>
      </c>
      <c r="P23" s="28">
        <v>527479</v>
      </c>
      <c r="Q23" s="28">
        <v>181303</v>
      </c>
      <c r="R23" s="24" t="s">
        <v>1543</v>
      </c>
      <c r="S23" s="14"/>
    </row>
    <row r="24" spans="1:19" ht="180">
      <c r="A24" s="9">
        <v>5</v>
      </c>
      <c r="B24" s="13" t="s">
        <v>31</v>
      </c>
      <c r="C24" s="19" t="s">
        <v>2052</v>
      </c>
      <c r="D24" s="19" t="s">
        <v>1326</v>
      </c>
      <c r="E24" s="9" t="s">
        <v>1327</v>
      </c>
      <c r="F24" s="9">
        <v>335</v>
      </c>
      <c r="G24" s="9">
        <v>335</v>
      </c>
      <c r="H24" s="19">
        <v>64</v>
      </c>
      <c r="I24" s="9">
        <v>1.21</v>
      </c>
      <c r="J24" s="23">
        <v>43153</v>
      </c>
      <c r="K24" s="19" t="s">
        <v>1360</v>
      </c>
      <c r="L24" s="9" t="s">
        <v>22</v>
      </c>
      <c r="M24" s="19"/>
      <c r="N24" s="9" t="s">
        <v>546</v>
      </c>
      <c r="O24" s="9">
        <v>129</v>
      </c>
      <c r="P24" s="9">
        <v>526718</v>
      </c>
      <c r="Q24" s="9">
        <v>181651</v>
      </c>
      <c r="R24" s="24" t="s">
        <v>1543</v>
      </c>
      <c r="S24" s="14"/>
    </row>
    <row r="25" spans="1:19" ht="213.75">
      <c r="A25" s="9">
        <v>5</v>
      </c>
      <c r="B25" s="13" t="s">
        <v>31</v>
      </c>
      <c r="C25" s="19" t="s">
        <v>2052</v>
      </c>
      <c r="D25" s="19" t="s">
        <v>1328</v>
      </c>
      <c r="E25" s="9" t="s">
        <v>1257</v>
      </c>
      <c r="F25" s="9">
        <v>129</v>
      </c>
      <c r="G25" s="9">
        <v>129</v>
      </c>
      <c r="H25" s="19">
        <v>0</v>
      </c>
      <c r="I25" s="9">
        <v>1.45</v>
      </c>
      <c r="J25" s="23">
        <v>43040</v>
      </c>
      <c r="K25" s="19" t="s">
        <v>1361</v>
      </c>
      <c r="L25" s="9" t="s">
        <v>73</v>
      </c>
      <c r="M25" s="19"/>
      <c r="N25" s="9" t="s">
        <v>546</v>
      </c>
      <c r="O25" s="9">
        <v>131</v>
      </c>
      <c r="P25" s="9">
        <v>525780</v>
      </c>
      <c r="Q25" s="9">
        <v>181072</v>
      </c>
      <c r="R25" s="24" t="s">
        <v>1543</v>
      </c>
      <c r="S25" s="14"/>
    </row>
    <row r="26" spans="1:19" ht="67.5">
      <c r="A26" s="9">
        <v>5</v>
      </c>
      <c r="B26" s="13" t="s">
        <v>31</v>
      </c>
      <c r="C26" s="19" t="s">
        <v>274</v>
      </c>
      <c r="D26" s="19" t="s">
        <v>1351</v>
      </c>
      <c r="E26" s="9" t="s">
        <v>1352</v>
      </c>
      <c r="F26" s="9">
        <v>11</v>
      </c>
      <c r="G26" s="9">
        <v>4</v>
      </c>
      <c r="H26" s="19">
        <v>0</v>
      </c>
      <c r="I26" s="9">
        <v>0.12</v>
      </c>
      <c r="J26" s="19"/>
      <c r="K26" s="19" t="s">
        <v>1372</v>
      </c>
      <c r="L26" s="9" t="s">
        <v>223</v>
      </c>
      <c r="M26" s="19"/>
      <c r="N26" s="9" t="s">
        <v>546</v>
      </c>
      <c r="O26" s="9">
        <v>145</v>
      </c>
      <c r="P26" s="9">
        <v>526643</v>
      </c>
      <c r="Q26" s="9">
        <v>183455</v>
      </c>
      <c r="R26" s="24" t="s">
        <v>1543</v>
      </c>
      <c r="S26" s="14"/>
    </row>
    <row r="27" spans="1:19" ht="67.5">
      <c r="A27" s="163">
        <v>5</v>
      </c>
      <c r="B27" s="164" t="s">
        <v>31</v>
      </c>
      <c r="C27" s="165" t="s">
        <v>18</v>
      </c>
      <c r="D27" s="165" t="s">
        <v>1663</v>
      </c>
      <c r="E27" s="165" t="s">
        <v>1705</v>
      </c>
      <c r="F27" s="164">
        <v>94</v>
      </c>
      <c r="G27" s="164">
        <v>67</v>
      </c>
      <c r="H27" s="164">
        <v>12</v>
      </c>
      <c r="I27" s="166">
        <v>0.41</v>
      </c>
      <c r="J27" s="164"/>
      <c r="K27" s="167" t="s">
        <v>1665</v>
      </c>
      <c r="L27" s="165" t="s">
        <v>560</v>
      </c>
      <c r="M27" s="167"/>
      <c r="N27" s="164"/>
      <c r="O27" s="164"/>
      <c r="P27" s="168">
        <v>525861</v>
      </c>
      <c r="Q27" s="168">
        <v>181008</v>
      </c>
      <c r="R27" s="24" t="s">
        <v>1543</v>
      </c>
      <c r="S27" s="14" t="s">
        <v>1706</v>
      </c>
    </row>
    <row r="28" spans="1:19" ht="78.75">
      <c r="A28" s="163">
        <v>5</v>
      </c>
      <c r="B28" s="164" t="s">
        <v>31</v>
      </c>
      <c r="C28" s="165" t="s">
        <v>2053</v>
      </c>
      <c r="D28" s="165" t="s">
        <v>1687</v>
      </c>
      <c r="E28" s="165" t="s">
        <v>1715</v>
      </c>
      <c r="F28" s="164">
        <v>426</v>
      </c>
      <c r="G28" s="164">
        <v>426</v>
      </c>
      <c r="H28" s="164">
        <v>67</v>
      </c>
      <c r="I28" s="166">
        <v>0.57</v>
      </c>
      <c r="J28" s="164"/>
      <c r="K28" s="167" t="s">
        <v>1689</v>
      </c>
      <c r="L28" s="165" t="s">
        <v>560</v>
      </c>
      <c r="M28" s="167"/>
      <c r="N28" s="164"/>
      <c r="O28" s="164"/>
      <c r="P28" s="168">
        <v>526946</v>
      </c>
      <c r="Q28" s="168">
        <v>181624</v>
      </c>
      <c r="R28" s="24" t="s">
        <v>1543</v>
      </c>
      <c r="S28" s="14" t="s">
        <v>1718</v>
      </c>
    </row>
    <row r="29" spans="1:19" ht="56.25">
      <c r="A29" s="163">
        <v>5</v>
      </c>
      <c r="B29" s="164" t="s">
        <v>31</v>
      </c>
      <c r="C29" s="165" t="s">
        <v>18</v>
      </c>
      <c r="D29" s="165" t="s">
        <v>1696</v>
      </c>
      <c r="E29" s="165" t="s">
        <v>1697</v>
      </c>
      <c r="F29" s="164">
        <v>26</v>
      </c>
      <c r="G29" s="164">
        <v>26</v>
      </c>
      <c r="H29" s="164">
        <v>26</v>
      </c>
      <c r="I29" s="166">
        <v>0.99</v>
      </c>
      <c r="J29" s="164"/>
      <c r="K29" s="167" t="s">
        <v>1698</v>
      </c>
      <c r="L29" s="165" t="s">
        <v>560</v>
      </c>
      <c r="M29" s="167"/>
      <c r="N29" s="164"/>
      <c r="O29" s="164"/>
      <c r="P29" s="168">
        <v>527242</v>
      </c>
      <c r="Q29" s="168">
        <v>182062</v>
      </c>
      <c r="R29" s="24" t="s">
        <v>1543</v>
      </c>
      <c r="S29" s="14" t="s">
        <v>1706</v>
      </c>
    </row>
    <row r="30" spans="1:19" ht="56.25">
      <c r="A30" s="163">
        <v>5</v>
      </c>
      <c r="B30" s="164" t="s">
        <v>31</v>
      </c>
      <c r="C30" s="165" t="s">
        <v>2053</v>
      </c>
      <c r="D30" s="165" t="s">
        <v>1699</v>
      </c>
      <c r="E30" s="165" t="s">
        <v>1723</v>
      </c>
      <c r="F30" s="164">
        <v>49</v>
      </c>
      <c r="G30" s="164">
        <v>49</v>
      </c>
      <c r="H30" s="164">
        <v>0</v>
      </c>
      <c r="I30" s="166">
        <v>0.26</v>
      </c>
      <c r="J30" s="164"/>
      <c r="K30" s="167" t="s">
        <v>1701</v>
      </c>
      <c r="L30" s="165" t="s">
        <v>560</v>
      </c>
      <c r="M30" s="167" t="s">
        <v>1721</v>
      </c>
      <c r="N30" s="164"/>
      <c r="O30" s="164"/>
      <c r="P30" s="168">
        <v>527306</v>
      </c>
      <c r="Q30" s="168">
        <v>181934</v>
      </c>
      <c r="R30" s="24" t="s">
        <v>1543</v>
      </c>
      <c r="S30" s="14" t="s">
        <v>1722</v>
      </c>
    </row>
    <row r="31" spans="1:19" ht="56.25">
      <c r="A31" s="16">
        <v>5</v>
      </c>
      <c r="B31" s="13" t="s">
        <v>273</v>
      </c>
      <c r="C31" s="9" t="s">
        <v>2053</v>
      </c>
      <c r="D31" s="9" t="s">
        <v>474</v>
      </c>
      <c r="E31" s="9" t="s">
        <v>475</v>
      </c>
      <c r="F31" s="13">
        <v>55</v>
      </c>
      <c r="G31" s="9" t="s">
        <v>221</v>
      </c>
      <c r="H31" s="13">
        <v>0</v>
      </c>
      <c r="I31" s="17">
        <v>0.57</v>
      </c>
      <c r="J31" s="11" t="s">
        <v>221</v>
      </c>
      <c r="K31" s="9" t="s">
        <v>476</v>
      </c>
      <c r="L31" s="9" t="s">
        <v>560</v>
      </c>
      <c r="M31" s="8" t="s">
        <v>1577</v>
      </c>
      <c r="N31" s="13" t="s">
        <v>553</v>
      </c>
      <c r="O31" s="9">
        <v>106</v>
      </c>
      <c r="P31" s="25">
        <v>525819</v>
      </c>
      <c r="Q31" s="25">
        <v>180895</v>
      </c>
      <c r="R31" s="24" t="s">
        <v>1543</v>
      </c>
      <c r="S31" s="14"/>
    </row>
    <row r="32" spans="1:19" ht="22.5">
      <c r="A32" s="13">
        <v>5</v>
      </c>
      <c r="B32" s="9" t="s">
        <v>273</v>
      </c>
      <c r="C32" s="9" t="s">
        <v>1582</v>
      </c>
      <c r="D32" s="9" t="s">
        <v>221</v>
      </c>
      <c r="E32" s="13" t="s">
        <v>1583</v>
      </c>
      <c r="F32" s="13">
        <v>18</v>
      </c>
      <c r="G32" s="13">
        <v>18</v>
      </c>
      <c r="H32" s="28">
        <v>14</v>
      </c>
      <c r="I32" s="11" t="s">
        <v>221</v>
      </c>
      <c r="J32" s="11" t="s">
        <v>221</v>
      </c>
      <c r="K32" s="9" t="s">
        <v>1584</v>
      </c>
      <c r="L32" s="19" t="s">
        <v>560</v>
      </c>
      <c r="M32" s="13" t="s">
        <v>564</v>
      </c>
      <c r="N32" s="9" t="s">
        <v>546</v>
      </c>
      <c r="O32" s="9">
        <v>141</v>
      </c>
      <c r="P32" s="25">
        <v>526094</v>
      </c>
      <c r="Q32" s="9">
        <v>181720</v>
      </c>
      <c r="R32" s="24" t="s">
        <v>1543</v>
      </c>
      <c r="S32" s="14"/>
    </row>
    <row r="33" spans="1:19" ht="45">
      <c r="A33" s="16">
        <v>5</v>
      </c>
      <c r="B33" s="13" t="s">
        <v>31</v>
      </c>
      <c r="C33" s="9" t="s">
        <v>74</v>
      </c>
      <c r="D33" s="9" t="s">
        <v>362</v>
      </c>
      <c r="E33" s="9" t="s">
        <v>363</v>
      </c>
      <c r="F33" s="13">
        <v>17</v>
      </c>
      <c r="G33" s="13">
        <v>17</v>
      </c>
      <c r="H33" s="13">
        <v>0</v>
      </c>
      <c r="I33" s="17">
        <v>0.05</v>
      </c>
      <c r="J33" s="11">
        <v>42514</v>
      </c>
      <c r="K33" s="19" t="s">
        <v>364</v>
      </c>
      <c r="L33" s="9" t="s">
        <v>73</v>
      </c>
      <c r="M33" s="19"/>
      <c r="N33" s="13" t="s">
        <v>162</v>
      </c>
      <c r="O33" s="9">
        <v>77</v>
      </c>
      <c r="P33" s="25">
        <v>525458</v>
      </c>
      <c r="Q33" s="25">
        <v>180852</v>
      </c>
      <c r="R33" s="24" t="s">
        <v>1549</v>
      </c>
      <c r="S33" s="14"/>
    </row>
    <row r="34" spans="1:19" ht="90">
      <c r="A34" s="9">
        <v>5</v>
      </c>
      <c r="B34" s="13" t="s">
        <v>31</v>
      </c>
      <c r="C34" s="19" t="s">
        <v>74</v>
      </c>
      <c r="D34" s="19" t="s">
        <v>1344</v>
      </c>
      <c r="E34" s="9" t="s">
        <v>1345</v>
      </c>
      <c r="F34" s="9">
        <v>28</v>
      </c>
      <c r="G34" s="9">
        <v>28</v>
      </c>
      <c r="H34" s="19">
        <v>0</v>
      </c>
      <c r="I34" s="9">
        <v>0.11</v>
      </c>
      <c r="J34" s="23">
        <v>43255</v>
      </c>
      <c r="K34" s="19" t="s">
        <v>1368</v>
      </c>
      <c r="L34" s="9" t="s">
        <v>73</v>
      </c>
      <c r="M34" s="19"/>
      <c r="N34" s="9" t="s">
        <v>546</v>
      </c>
      <c r="O34" s="9">
        <v>138</v>
      </c>
      <c r="P34" s="9">
        <v>525560</v>
      </c>
      <c r="Q34" s="9">
        <v>180748</v>
      </c>
      <c r="R34" s="24" t="s">
        <v>1549</v>
      </c>
      <c r="S34" s="14"/>
    </row>
    <row r="35" spans="1:19" ht="45">
      <c r="A35" s="9">
        <v>5</v>
      </c>
      <c r="B35" s="13" t="s">
        <v>31</v>
      </c>
      <c r="C35" s="19" t="s">
        <v>74</v>
      </c>
      <c r="D35" s="19" t="s">
        <v>1342</v>
      </c>
      <c r="E35" s="9" t="s">
        <v>1343</v>
      </c>
      <c r="F35" s="9">
        <v>13</v>
      </c>
      <c r="G35" s="9">
        <v>13</v>
      </c>
      <c r="H35" s="19">
        <v>0</v>
      </c>
      <c r="I35" s="10">
        <v>0.3</v>
      </c>
      <c r="J35" s="23">
        <v>43257</v>
      </c>
      <c r="K35" s="19" t="s">
        <v>1367</v>
      </c>
      <c r="L35" s="9" t="s">
        <v>73</v>
      </c>
      <c r="M35" s="19"/>
      <c r="N35" s="9" t="s">
        <v>546</v>
      </c>
      <c r="O35" s="9">
        <v>142</v>
      </c>
      <c r="P35" s="9">
        <v>528263</v>
      </c>
      <c r="Q35" s="9">
        <v>182162</v>
      </c>
      <c r="R35" s="24" t="s">
        <v>1549</v>
      </c>
      <c r="S35" s="14"/>
    </row>
    <row r="36" spans="1:19" ht="22.5">
      <c r="A36" s="143">
        <v>5</v>
      </c>
      <c r="B36" s="144" t="s">
        <v>31</v>
      </c>
      <c r="C36" s="145" t="s">
        <v>74</v>
      </c>
      <c r="D36" s="145" t="s">
        <v>1611</v>
      </c>
      <c r="E36" s="145" t="s">
        <v>1279</v>
      </c>
      <c r="F36" s="144">
        <v>12</v>
      </c>
      <c r="G36" s="144">
        <v>12</v>
      </c>
      <c r="H36" s="144">
        <v>0</v>
      </c>
      <c r="I36" s="147">
        <v>0.01</v>
      </c>
      <c r="J36" s="158">
        <v>42996</v>
      </c>
      <c r="K36" s="149" t="s">
        <v>1612</v>
      </c>
      <c r="L36" s="145" t="s">
        <v>73</v>
      </c>
      <c r="M36" s="149"/>
      <c r="N36" s="144" t="s">
        <v>450</v>
      </c>
      <c r="O36" s="144"/>
      <c r="P36" s="152">
        <v>526744</v>
      </c>
      <c r="Q36" s="152">
        <v>181211</v>
      </c>
      <c r="R36" s="24" t="s">
        <v>1549</v>
      </c>
      <c r="S36" s="37" t="s">
        <v>1647</v>
      </c>
    </row>
    <row r="37" spans="1:19" ht="78.75">
      <c r="A37" s="9">
        <v>5</v>
      </c>
      <c r="B37" s="13" t="s">
        <v>31</v>
      </c>
      <c r="C37" s="9" t="s">
        <v>74</v>
      </c>
      <c r="D37" s="19" t="s">
        <v>1340</v>
      </c>
      <c r="E37" s="9" t="s">
        <v>1341</v>
      </c>
      <c r="F37" s="9">
        <v>60</v>
      </c>
      <c r="G37" s="9">
        <v>60</v>
      </c>
      <c r="H37" s="19">
        <v>19</v>
      </c>
      <c r="I37" s="9">
        <v>0.49</v>
      </c>
      <c r="J37" s="186">
        <v>43406</v>
      </c>
      <c r="K37" s="19" t="s">
        <v>1366</v>
      </c>
      <c r="L37" s="13" t="s">
        <v>73</v>
      </c>
      <c r="M37" s="19"/>
      <c r="N37" s="9" t="s">
        <v>546</v>
      </c>
      <c r="O37" s="9">
        <v>133</v>
      </c>
      <c r="P37" s="9">
        <v>526655</v>
      </c>
      <c r="Q37" s="9">
        <v>182071</v>
      </c>
      <c r="R37" s="24" t="s">
        <v>1546</v>
      </c>
      <c r="S37" s="14"/>
    </row>
    <row r="38" spans="1:19" ht="67.5">
      <c r="A38" s="9">
        <v>5</v>
      </c>
      <c r="B38" s="13" t="s">
        <v>31</v>
      </c>
      <c r="C38" s="9" t="s">
        <v>74</v>
      </c>
      <c r="D38" s="9" t="s">
        <v>1320</v>
      </c>
      <c r="E38" s="9" t="s">
        <v>1321</v>
      </c>
      <c r="F38" s="9">
        <v>31</v>
      </c>
      <c r="G38" s="9">
        <v>31</v>
      </c>
      <c r="H38" s="9">
        <v>0</v>
      </c>
      <c r="I38" s="9">
        <v>0.32</v>
      </c>
      <c r="J38" s="23">
        <v>42972</v>
      </c>
      <c r="K38" s="9" t="s">
        <v>1357</v>
      </c>
      <c r="L38" s="9" t="s">
        <v>22</v>
      </c>
      <c r="M38" s="9" t="s">
        <v>1578</v>
      </c>
      <c r="N38" s="9" t="s">
        <v>553</v>
      </c>
      <c r="O38" s="9">
        <v>150</v>
      </c>
      <c r="P38" s="9">
        <v>525511</v>
      </c>
      <c r="Q38" s="9">
        <v>182347</v>
      </c>
      <c r="R38" s="24" t="s">
        <v>1546</v>
      </c>
      <c r="S38" s="14"/>
    </row>
    <row r="39" spans="1:19" ht="67.5">
      <c r="A39" s="143">
        <v>5</v>
      </c>
      <c r="B39" s="144" t="s">
        <v>31</v>
      </c>
      <c r="C39" s="145" t="s">
        <v>74</v>
      </c>
      <c r="D39" s="145" t="s">
        <v>1616</v>
      </c>
      <c r="E39" s="145" t="s">
        <v>1617</v>
      </c>
      <c r="F39" s="144">
        <v>32</v>
      </c>
      <c r="G39" s="144">
        <v>32</v>
      </c>
      <c r="H39" s="144">
        <v>32</v>
      </c>
      <c r="I39" s="147">
        <v>0.13</v>
      </c>
      <c r="J39" s="158">
        <v>43090</v>
      </c>
      <c r="K39" s="149" t="s">
        <v>1618</v>
      </c>
      <c r="L39" s="145" t="s">
        <v>22</v>
      </c>
      <c r="M39" s="149" t="s">
        <v>51</v>
      </c>
      <c r="N39" s="145" t="s">
        <v>55</v>
      </c>
      <c r="O39" s="144"/>
      <c r="P39" s="152">
        <v>525715</v>
      </c>
      <c r="Q39" s="152">
        <v>181522</v>
      </c>
      <c r="R39" s="24" t="s">
        <v>1566</v>
      </c>
      <c r="S39" s="37" t="s">
        <v>1647</v>
      </c>
    </row>
    <row r="40" spans="1:19" ht="56.25">
      <c r="A40" s="143">
        <v>5</v>
      </c>
      <c r="B40" s="144" t="s">
        <v>31</v>
      </c>
      <c r="C40" s="145" t="s">
        <v>74</v>
      </c>
      <c r="D40" s="146" t="s">
        <v>1606</v>
      </c>
      <c r="E40" s="145" t="s">
        <v>1640</v>
      </c>
      <c r="F40" s="144">
        <v>31</v>
      </c>
      <c r="G40" s="144">
        <v>25</v>
      </c>
      <c r="H40" s="145" t="s">
        <v>221</v>
      </c>
      <c r="I40" s="147">
        <v>0.0453</v>
      </c>
      <c r="J40" s="148">
        <v>42943</v>
      </c>
      <c r="K40" s="149" t="s">
        <v>1641</v>
      </c>
      <c r="L40" s="145" t="s">
        <v>73</v>
      </c>
      <c r="M40" s="145"/>
      <c r="N40" s="144"/>
      <c r="O40" s="144"/>
      <c r="P40" s="146">
        <v>528898</v>
      </c>
      <c r="Q40" s="146">
        <v>182006</v>
      </c>
      <c r="R40" s="24" t="s">
        <v>1559</v>
      </c>
      <c r="S40" s="14" t="s">
        <v>1643</v>
      </c>
    </row>
    <row r="41" spans="1:19" ht="56.25">
      <c r="A41" s="16">
        <v>5</v>
      </c>
      <c r="B41" s="13" t="s">
        <v>31</v>
      </c>
      <c r="C41" s="9" t="s">
        <v>74</v>
      </c>
      <c r="D41" s="13" t="s">
        <v>179</v>
      </c>
      <c r="E41" s="9" t="s">
        <v>180</v>
      </c>
      <c r="F41" s="9">
        <v>195</v>
      </c>
      <c r="G41" s="13">
        <v>106</v>
      </c>
      <c r="H41" s="13">
        <v>86</v>
      </c>
      <c r="I41" s="17">
        <v>1.19</v>
      </c>
      <c r="J41" s="11">
        <v>41787</v>
      </c>
      <c r="K41" s="26" t="s">
        <v>181</v>
      </c>
      <c r="L41" s="8" t="s">
        <v>22</v>
      </c>
      <c r="M41" s="19" t="s">
        <v>182</v>
      </c>
      <c r="N41" s="9" t="s">
        <v>162</v>
      </c>
      <c r="O41" s="9">
        <v>33</v>
      </c>
      <c r="P41" s="28">
        <v>525540</v>
      </c>
      <c r="Q41" s="28">
        <v>183374</v>
      </c>
      <c r="R41" s="24" t="s">
        <v>1563</v>
      </c>
      <c r="S41" s="14"/>
    </row>
    <row r="42" spans="1:19" ht="123.75">
      <c r="A42" s="7">
        <v>5</v>
      </c>
      <c r="B42" s="13" t="s">
        <v>31</v>
      </c>
      <c r="C42" s="9" t="s">
        <v>74</v>
      </c>
      <c r="D42" s="13" t="s">
        <v>197</v>
      </c>
      <c r="E42" s="9" t="s">
        <v>198</v>
      </c>
      <c r="F42" s="13">
        <v>129</v>
      </c>
      <c r="G42" s="13">
        <v>129</v>
      </c>
      <c r="H42" s="13">
        <v>47</v>
      </c>
      <c r="I42" s="10">
        <v>0.73</v>
      </c>
      <c r="J42" s="11">
        <v>42159</v>
      </c>
      <c r="K42" s="19" t="s">
        <v>199</v>
      </c>
      <c r="L42" s="8" t="s">
        <v>22</v>
      </c>
      <c r="M42" s="19"/>
      <c r="N42" s="13" t="s">
        <v>162</v>
      </c>
      <c r="O42" s="9">
        <v>36</v>
      </c>
      <c r="P42" s="28">
        <v>526991</v>
      </c>
      <c r="Q42" s="28">
        <v>182623</v>
      </c>
      <c r="R42" s="24" t="s">
        <v>1563</v>
      </c>
      <c r="S42" s="14"/>
    </row>
    <row r="43" spans="1:19" ht="67.5">
      <c r="A43" s="9">
        <v>5</v>
      </c>
      <c r="B43" s="13" t="s">
        <v>31</v>
      </c>
      <c r="C43" s="9" t="s">
        <v>74</v>
      </c>
      <c r="D43" s="19" t="s">
        <v>1353</v>
      </c>
      <c r="E43" s="9" t="s">
        <v>1354</v>
      </c>
      <c r="F43" s="9">
        <v>48</v>
      </c>
      <c r="G43" s="9">
        <v>48</v>
      </c>
      <c r="H43" s="19">
        <v>0</v>
      </c>
      <c r="I43" s="9">
        <v>0.07</v>
      </c>
      <c r="J43" s="23">
        <v>43090</v>
      </c>
      <c r="K43" s="19" t="s">
        <v>1373</v>
      </c>
      <c r="L43" s="9" t="s">
        <v>22</v>
      </c>
      <c r="M43" s="19"/>
      <c r="N43" s="9" t="s">
        <v>450</v>
      </c>
      <c r="O43" s="9">
        <v>108</v>
      </c>
      <c r="P43" s="9">
        <v>527074</v>
      </c>
      <c r="Q43" s="9">
        <v>182706</v>
      </c>
      <c r="R43" s="24" t="s">
        <v>1563</v>
      </c>
      <c r="S43" s="14"/>
    </row>
    <row r="44" spans="1:19" ht="78.75">
      <c r="A44" s="20" t="s">
        <v>24</v>
      </c>
      <c r="B44" s="13" t="s">
        <v>31</v>
      </c>
      <c r="C44" s="9" t="s">
        <v>74</v>
      </c>
      <c r="D44" s="9" t="s">
        <v>485</v>
      </c>
      <c r="E44" s="21" t="s">
        <v>486</v>
      </c>
      <c r="F44" s="13">
        <v>42</v>
      </c>
      <c r="G44" s="13">
        <v>42</v>
      </c>
      <c r="H44" s="13">
        <v>0</v>
      </c>
      <c r="I44" s="17">
        <v>0.46</v>
      </c>
      <c r="J44" s="11">
        <v>42921</v>
      </c>
      <c r="K44" s="19" t="s">
        <v>487</v>
      </c>
      <c r="L44" s="8" t="s">
        <v>73</v>
      </c>
      <c r="M44" s="19" t="s">
        <v>488</v>
      </c>
      <c r="N44" s="13" t="s">
        <v>450</v>
      </c>
      <c r="O44" s="9">
        <v>110</v>
      </c>
      <c r="P44" s="28">
        <v>527085</v>
      </c>
      <c r="Q44" s="28">
        <v>182754</v>
      </c>
      <c r="R44" s="24" t="s">
        <v>1563</v>
      </c>
      <c r="S44" s="14"/>
    </row>
    <row r="45" spans="1:19" ht="135">
      <c r="A45" s="143">
        <v>5</v>
      </c>
      <c r="B45" s="144" t="s">
        <v>31</v>
      </c>
      <c r="C45" s="145" t="s">
        <v>74</v>
      </c>
      <c r="D45" s="145" t="s">
        <v>1637</v>
      </c>
      <c r="E45" s="145" t="s">
        <v>1273</v>
      </c>
      <c r="F45" s="144">
        <v>73</v>
      </c>
      <c r="G45" s="144">
        <v>73</v>
      </c>
      <c r="H45" s="144">
        <v>49</v>
      </c>
      <c r="I45" s="147">
        <v>0.74</v>
      </c>
      <c r="J45" s="158">
        <v>43265</v>
      </c>
      <c r="K45" s="149" t="s">
        <v>1638</v>
      </c>
      <c r="L45" s="145" t="s">
        <v>22</v>
      </c>
      <c r="M45" s="149"/>
      <c r="N45" s="144" t="s">
        <v>162</v>
      </c>
      <c r="O45" s="144"/>
      <c r="P45" s="152">
        <v>525811</v>
      </c>
      <c r="Q45" s="152">
        <v>183022</v>
      </c>
      <c r="R45" s="24" t="s">
        <v>1563</v>
      </c>
      <c r="S45" s="37" t="s">
        <v>1647</v>
      </c>
    </row>
    <row r="46" spans="1:19" ht="45">
      <c r="A46" s="163">
        <v>5</v>
      </c>
      <c r="B46" s="164" t="s">
        <v>31</v>
      </c>
      <c r="C46" s="165" t="s">
        <v>18</v>
      </c>
      <c r="D46" s="165" t="s">
        <v>1673</v>
      </c>
      <c r="E46" s="165" t="s">
        <v>1710</v>
      </c>
      <c r="F46" s="164">
        <v>12</v>
      </c>
      <c r="G46" s="164">
        <v>12</v>
      </c>
      <c r="H46" s="164">
        <v>12</v>
      </c>
      <c r="I46" s="166">
        <v>0.65</v>
      </c>
      <c r="J46" s="164"/>
      <c r="K46" s="167" t="s">
        <v>1675</v>
      </c>
      <c r="L46" s="165" t="s">
        <v>560</v>
      </c>
      <c r="M46" s="167"/>
      <c r="N46" s="164"/>
      <c r="O46" s="164"/>
      <c r="P46" s="168">
        <v>526967</v>
      </c>
      <c r="Q46" s="168">
        <v>182656</v>
      </c>
      <c r="R46" s="24" t="s">
        <v>1563</v>
      </c>
      <c r="S46" s="14" t="s">
        <v>1706</v>
      </c>
    </row>
    <row r="47" spans="1:19" ht="22.5">
      <c r="A47" s="16">
        <v>5</v>
      </c>
      <c r="B47" s="13" t="s">
        <v>273</v>
      </c>
      <c r="C47" s="9" t="s">
        <v>74</v>
      </c>
      <c r="D47" s="9" t="s">
        <v>468</v>
      </c>
      <c r="E47" s="9" t="s">
        <v>469</v>
      </c>
      <c r="F47" s="13">
        <v>74</v>
      </c>
      <c r="G47" s="13">
        <v>74</v>
      </c>
      <c r="H47" s="13">
        <v>19</v>
      </c>
      <c r="I47" s="17">
        <v>0.28</v>
      </c>
      <c r="J47" s="21">
        <v>42767</v>
      </c>
      <c r="K47" s="19" t="s">
        <v>470</v>
      </c>
      <c r="L47" s="8" t="s">
        <v>22</v>
      </c>
      <c r="M47" s="19"/>
      <c r="N47" s="13" t="s">
        <v>450</v>
      </c>
      <c r="O47" s="9">
        <v>104</v>
      </c>
      <c r="P47" s="25">
        <v>525017</v>
      </c>
      <c r="Q47" s="25">
        <v>181935</v>
      </c>
      <c r="R47" s="24" t="s">
        <v>1563</v>
      </c>
      <c r="S47" s="14"/>
    </row>
    <row r="48" spans="1:19" ht="67.5">
      <c r="A48" s="16">
        <v>5</v>
      </c>
      <c r="B48" s="13" t="s">
        <v>273</v>
      </c>
      <c r="C48" s="9" t="s">
        <v>74</v>
      </c>
      <c r="D48" s="9" t="s">
        <v>477</v>
      </c>
      <c r="E48" s="9" t="s">
        <v>478</v>
      </c>
      <c r="F48" s="13">
        <v>55</v>
      </c>
      <c r="G48" s="13">
        <v>55</v>
      </c>
      <c r="H48" s="13">
        <v>0</v>
      </c>
      <c r="I48" s="17">
        <v>0.43</v>
      </c>
      <c r="J48" s="23">
        <v>42796</v>
      </c>
      <c r="K48" s="19" t="s">
        <v>1579</v>
      </c>
      <c r="L48" s="8" t="s">
        <v>22</v>
      </c>
      <c r="M48" s="19" t="s">
        <v>1580</v>
      </c>
      <c r="N48" s="13" t="s">
        <v>450</v>
      </c>
      <c r="O48" s="9">
        <v>107</v>
      </c>
      <c r="P48" s="25">
        <v>525962</v>
      </c>
      <c r="Q48" s="25">
        <v>180629</v>
      </c>
      <c r="R48" s="24" t="s">
        <v>1563</v>
      </c>
      <c r="S48" s="14"/>
    </row>
    <row r="49" spans="1:19" ht="78.75">
      <c r="A49" s="16">
        <v>5</v>
      </c>
      <c r="B49" s="13" t="s">
        <v>31</v>
      </c>
      <c r="C49" s="9" t="s">
        <v>2059</v>
      </c>
      <c r="D49" s="9" t="s">
        <v>221</v>
      </c>
      <c r="E49" s="9" t="s">
        <v>349</v>
      </c>
      <c r="F49" s="13">
        <v>25</v>
      </c>
      <c r="G49" s="13">
        <v>25</v>
      </c>
      <c r="H49" s="13">
        <v>25</v>
      </c>
      <c r="I49" s="17">
        <v>0.1</v>
      </c>
      <c r="J49" s="15"/>
      <c r="K49" s="18" t="s">
        <v>1517</v>
      </c>
      <c r="L49" s="9" t="s">
        <v>560</v>
      </c>
      <c r="M49" s="19" t="s">
        <v>1518</v>
      </c>
      <c r="N49" s="9" t="s">
        <v>162</v>
      </c>
      <c r="O49" s="9">
        <v>66</v>
      </c>
      <c r="P49" s="28">
        <v>527242</v>
      </c>
      <c r="Q49" s="28">
        <v>182062</v>
      </c>
      <c r="R49" s="24" t="e">
        <v>#N/A</v>
      </c>
      <c r="S49" s="14"/>
    </row>
    <row r="50" spans="1:19" ht="78.75">
      <c r="A50" s="20" t="s">
        <v>547</v>
      </c>
      <c r="B50" s="13" t="s">
        <v>31</v>
      </c>
      <c r="C50" s="9" t="s">
        <v>2059</v>
      </c>
      <c r="D50" s="9" t="s">
        <v>221</v>
      </c>
      <c r="E50" s="9" t="s">
        <v>1499</v>
      </c>
      <c r="F50" s="13">
        <v>350</v>
      </c>
      <c r="G50" s="13">
        <v>190</v>
      </c>
      <c r="H50" s="9" t="s">
        <v>221</v>
      </c>
      <c r="I50" s="17">
        <v>0.97</v>
      </c>
      <c r="J50" s="13"/>
      <c r="K50" s="19" t="s">
        <v>1511</v>
      </c>
      <c r="L50" s="9" t="s">
        <v>560</v>
      </c>
      <c r="M50" s="19"/>
      <c r="N50" s="13" t="s">
        <v>585</v>
      </c>
      <c r="O50" s="9">
        <v>157</v>
      </c>
      <c r="P50" s="137">
        <v>526958</v>
      </c>
      <c r="Q50" s="137">
        <v>181923</v>
      </c>
      <c r="R50" s="24" t="e">
        <v>#N/A</v>
      </c>
      <c r="S50" s="14"/>
    </row>
    <row r="51" spans="1:19" ht="78.75">
      <c r="A51" s="20" t="s">
        <v>547</v>
      </c>
      <c r="B51" s="13" t="s">
        <v>31</v>
      </c>
      <c r="C51" s="9" t="s">
        <v>2059</v>
      </c>
      <c r="D51" s="9" t="s">
        <v>221</v>
      </c>
      <c r="E51" s="9" t="s">
        <v>1509</v>
      </c>
      <c r="F51" s="13">
        <v>160</v>
      </c>
      <c r="G51" s="13">
        <v>83</v>
      </c>
      <c r="H51" s="9" t="s">
        <v>221</v>
      </c>
      <c r="I51" s="17">
        <v>0.4</v>
      </c>
      <c r="J51" s="13"/>
      <c r="K51" s="19" t="s">
        <v>1510</v>
      </c>
      <c r="L51" s="9" t="s">
        <v>560</v>
      </c>
      <c r="M51" s="19"/>
      <c r="N51" s="13" t="s">
        <v>585</v>
      </c>
      <c r="O51" s="9">
        <v>161</v>
      </c>
      <c r="P51" s="137">
        <v>527280</v>
      </c>
      <c r="Q51" s="137">
        <v>182292</v>
      </c>
      <c r="R51" s="24" t="e">
        <v>#N/A</v>
      </c>
      <c r="S51" s="14"/>
    </row>
    <row r="52" spans="1:19" ht="22.5">
      <c r="A52" s="16" t="s">
        <v>547</v>
      </c>
      <c r="B52" s="13" t="s">
        <v>31</v>
      </c>
      <c r="C52" s="9" t="s">
        <v>561</v>
      </c>
      <c r="D52" s="9" t="s">
        <v>221</v>
      </c>
      <c r="E52" s="9" t="s">
        <v>562</v>
      </c>
      <c r="F52" s="13">
        <v>150</v>
      </c>
      <c r="G52" s="13">
        <v>150</v>
      </c>
      <c r="H52" s="13" t="s">
        <v>221</v>
      </c>
      <c r="I52" s="17" t="s">
        <v>221</v>
      </c>
      <c r="J52" s="13" t="s">
        <v>221</v>
      </c>
      <c r="K52" s="19" t="s">
        <v>563</v>
      </c>
      <c r="L52" s="9" t="s">
        <v>560</v>
      </c>
      <c r="M52" s="19" t="s">
        <v>564</v>
      </c>
      <c r="N52" s="13" t="s">
        <v>585</v>
      </c>
      <c r="O52" s="9">
        <v>162</v>
      </c>
      <c r="P52" s="25">
        <v>528893</v>
      </c>
      <c r="Q52" s="25">
        <v>181634</v>
      </c>
      <c r="R52" s="24" t="e">
        <v>#N/A</v>
      </c>
      <c r="S52" s="14"/>
    </row>
    <row r="53" spans="1:19" ht="56.25">
      <c r="A53" s="16" t="s">
        <v>547</v>
      </c>
      <c r="B53" s="13" t="s">
        <v>31</v>
      </c>
      <c r="C53" s="9" t="s">
        <v>2036</v>
      </c>
      <c r="D53" s="9" t="s">
        <v>221</v>
      </c>
      <c r="E53" s="9" t="s">
        <v>591</v>
      </c>
      <c r="F53" s="13">
        <v>150</v>
      </c>
      <c r="G53" s="13">
        <v>150</v>
      </c>
      <c r="H53" s="13" t="s">
        <v>221</v>
      </c>
      <c r="I53" s="17">
        <v>2.73</v>
      </c>
      <c r="J53" s="13" t="s">
        <v>221</v>
      </c>
      <c r="K53" s="19" t="s">
        <v>2049</v>
      </c>
      <c r="L53" s="9" t="s">
        <v>560</v>
      </c>
      <c r="M53" s="19" t="s">
        <v>592</v>
      </c>
      <c r="N53" s="13" t="s">
        <v>589</v>
      </c>
      <c r="O53" s="9">
        <v>167</v>
      </c>
      <c r="P53" s="25">
        <v>526509</v>
      </c>
      <c r="Q53" s="25">
        <v>181659</v>
      </c>
      <c r="R53" s="24" t="e">
        <v>#N/A</v>
      </c>
      <c r="S53" s="14"/>
    </row>
    <row r="54" spans="1:19" ht="33.75">
      <c r="A54" s="16" t="s">
        <v>547</v>
      </c>
      <c r="B54" s="13" t="s">
        <v>31</v>
      </c>
      <c r="C54" s="9" t="s">
        <v>2036</v>
      </c>
      <c r="D54" s="9" t="s">
        <v>221</v>
      </c>
      <c r="E54" s="9" t="s">
        <v>600</v>
      </c>
      <c r="F54" s="13">
        <v>10</v>
      </c>
      <c r="G54" s="13">
        <v>10</v>
      </c>
      <c r="H54" s="13" t="s">
        <v>221</v>
      </c>
      <c r="I54" s="17">
        <v>0.86</v>
      </c>
      <c r="J54" s="13" t="s">
        <v>221</v>
      </c>
      <c r="K54" s="19" t="s">
        <v>601</v>
      </c>
      <c r="L54" s="9" t="s">
        <v>560</v>
      </c>
      <c r="M54" s="19" t="s">
        <v>602</v>
      </c>
      <c r="N54" s="13" t="s">
        <v>589</v>
      </c>
      <c r="O54" s="9">
        <v>171</v>
      </c>
      <c r="P54" s="25">
        <v>527281</v>
      </c>
      <c r="Q54" s="25">
        <v>181727</v>
      </c>
      <c r="R54" s="24" t="e">
        <v>#N/A</v>
      </c>
      <c r="S54" s="169"/>
    </row>
    <row r="55" spans="1:19" ht="67.5">
      <c r="A55" s="16" t="s">
        <v>547</v>
      </c>
      <c r="B55" s="13" t="s">
        <v>31</v>
      </c>
      <c r="C55" s="9" t="s">
        <v>2036</v>
      </c>
      <c r="D55" s="9" t="s">
        <v>221</v>
      </c>
      <c r="E55" s="9" t="s">
        <v>604</v>
      </c>
      <c r="F55" s="13">
        <v>58</v>
      </c>
      <c r="G55" s="13">
        <v>58</v>
      </c>
      <c r="H55" s="13" t="s">
        <v>221</v>
      </c>
      <c r="I55" s="17">
        <v>4.41</v>
      </c>
      <c r="J55" s="13" t="s">
        <v>221</v>
      </c>
      <c r="K55" s="19" t="s">
        <v>2047</v>
      </c>
      <c r="L55" s="9" t="s">
        <v>560</v>
      </c>
      <c r="M55" s="19" t="s">
        <v>2048</v>
      </c>
      <c r="N55" s="13" t="s">
        <v>603</v>
      </c>
      <c r="O55" s="9">
        <v>172</v>
      </c>
      <c r="P55" s="25">
        <v>526775</v>
      </c>
      <c r="Q55" s="25">
        <v>181426</v>
      </c>
      <c r="R55" s="24" t="e">
        <v>#N/A</v>
      </c>
      <c r="S55" s="9"/>
    </row>
    <row r="56" spans="1:19" ht="78.75">
      <c r="A56" s="20" t="s">
        <v>547</v>
      </c>
      <c r="B56" s="13" t="s">
        <v>31</v>
      </c>
      <c r="C56" s="9" t="s">
        <v>2059</v>
      </c>
      <c r="D56" s="9" t="s">
        <v>221</v>
      </c>
      <c r="E56" s="9" t="s">
        <v>1512</v>
      </c>
      <c r="F56" s="13">
        <v>300</v>
      </c>
      <c r="G56" s="13">
        <v>130</v>
      </c>
      <c r="H56" s="9" t="s">
        <v>221</v>
      </c>
      <c r="I56" s="17">
        <v>1.08</v>
      </c>
      <c r="J56" s="13"/>
      <c r="K56" s="19" t="s">
        <v>1513</v>
      </c>
      <c r="L56" s="9" t="s">
        <v>560</v>
      </c>
      <c r="M56" s="19"/>
      <c r="N56" s="13" t="s">
        <v>608</v>
      </c>
      <c r="O56" s="9">
        <v>173</v>
      </c>
      <c r="P56" s="137">
        <v>527047</v>
      </c>
      <c r="Q56" s="137">
        <v>182015</v>
      </c>
      <c r="R56" s="24" t="e">
        <v>#N/A</v>
      </c>
      <c r="S56" s="9"/>
    </row>
    <row r="57" spans="1:19" ht="22.5">
      <c r="A57" s="20" t="s">
        <v>547</v>
      </c>
      <c r="B57" s="13" t="s">
        <v>31</v>
      </c>
      <c r="C57" s="9" t="s">
        <v>561</v>
      </c>
      <c r="D57" s="9" t="s">
        <v>221</v>
      </c>
      <c r="E57" s="9" t="s">
        <v>1514</v>
      </c>
      <c r="F57" s="13">
        <v>151</v>
      </c>
      <c r="G57" s="13">
        <v>151</v>
      </c>
      <c r="H57" s="9" t="s">
        <v>221</v>
      </c>
      <c r="I57" s="17">
        <v>0.37</v>
      </c>
      <c r="J57" s="13"/>
      <c r="K57" s="19" t="s">
        <v>1515</v>
      </c>
      <c r="L57" s="9" t="s">
        <v>560</v>
      </c>
      <c r="M57" s="19" t="s">
        <v>1532</v>
      </c>
      <c r="N57" s="13" t="s">
        <v>608</v>
      </c>
      <c r="O57" s="9">
        <v>174</v>
      </c>
      <c r="P57" s="137">
        <v>527112</v>
      </c>
      <c r="Q57" s="137">
        <v>181760</v>
      </c>
      <c r="R57" s="24" t="e">
        <v>#N/A</v>
      </c>
      <c r="S57" s="9"/>
    </row>
    <row r="58" spans="1:19" ht="22.5">
      <c r="A58" s="20" t="s">
        <v>547</v>
      </c>
      <c r="B58" s="13" t="s">
        <v>31</v>
      </c>
      <c r="C58" s="9" t="s">
        <v>561</v>
      </c>
      <c r="D58" s="9" t="s">
        <v>221</v>
      </c>
      <c r="E58" s="9" t="s">
        <v>1492</v>
      </c>
      <c r="F58" s="13">
        <v>53</v>
      </c>
      <c r="G58" s="13">
        <v>53</v>
      </c>
      <c r="H58" s="9">
        <v>0</v>
      </c>
      <c r="I58" s="17">
        <v>0.61</v>
      </c>
      <c r="J58" s="13"/>
      <c r="K58" s="19" t="s">
        <v>1533</v>
      </c>
      <c r="L58" s="9" t="s">
        <v>560</v>
      </c>
      <c r="M58" s="19" t="s">
        <v>1532</v>
      </c>
      <c r="N58" s="13" t="s">
        <v>608</v>
      </c>
      <c r="O58" s="9">
        <v>176</v>
      </c>
      <c r="P58" s="137">
        <v>526940</v>
      </c>
      <c r="Q58" s="137">
        <v>181740</v>
      </c>
      <c r="R58" s="24" t="e">
        <v>#N/A</v>
      </c>
      <c r="S58" s="14"/>
    </row>
    <row r="59" spans="1:19" ht="33.75">
      <c r="A59" s="20" t="s">
        <v>547</v>
      </c>
      <c r="B59" s="13" t="s">
        <v>31</v>
      </c>
      <c r="C59" s="9" t="s">
        <v>561</v>
      </c>
      <c r="D59" s="9" t="s">
        <v>221</v>
      </c>
      <c r="E59" s="99" t="s">
        <v>1531</v>
      </c>
      <c r="F59" s="13">
        <v>40</v>
      </c>
      <c r="G59" s="13">
        <v>40</v>
      </c>
      <c r="H59" s="9" t="s">
        <v>221</v>
      </c>
      <c r="I59" s="17">
        <v>0.33</v>
      </c>
      <c r="J59" s="13"/>
      <c r="K59" s="19" t="s">
        <v>1530</v>
      </c>
      <c r="L59" s="9" t="s">
        <v>560</v>
      </c>
      <c r="M59" s="19" t="s">
        <v>1532</v>
      </c>
      <c r="N59" s="13" t="s">
        <v>608</v>
      </c>
      <c r="O59" s="9">
        <v>177</v>
      </c>
      <c r="P59" s="137">
        <v>526251</v>
      </c>
      <c r="Q59" s="137">
        <v>181482</v>
      </c>
      <c r="R59" s="24" t="e">
        <v>#N/A</v>
      </c>
      <c r="S59" s="14"/>
    </row>
    <row r="60" spans="1:19" ht="22.5">
      <c r="A60" s="20" t="s">
        <v>547</v>
      </c>
      <c r="B60" s="13" t="s">
        <v>31</v>
      </c>
      <c r="C60" s="9" t="s">
        <v>561</v>
      </c>
      <c r="D60" s="9" t="s">
        <v>221</v>
      </c>
      <c r="E60" s="9" t="s">
        <v>1529</v>
      </c>
      <c r="F60" s="13">
        <v>27</v>
      </c>
      <c r="G60" s="13">
        <v>27</v>
      </c>
      <c r="H60" s="9" t="s">
        <v>221</v>
      </c>
      <c r="I60" s="17">
        <v>0.32</v>
      </c>
      <c r="J60" s="13"/>
      <c r="K60" s="19" t="s">
        <v>1530</v>
      </c>
      <c r="L60" s="9" t="s">
        <v>560</v>
      </c>
      <c r="M60" s="19" t="s">
        <v>1532</v>
      </c>
      <c r="N60" s="13" t="s">
        <v>608</v>
      </c>
      <c r="O60" s="9">
        <v>179</v>
      </c>
      <c r="P60" s="137">
        <v>526081</v>
      </c>
      <c r="Q60" s="137">
        <v>181492</v>
      </c>
      <c r="R60" s="24" t="e">
        <v>#N/A</v>
      </c>
      <c r="S60" s="14"/>
    </row>
    <row r="61" spans="1:19" ht="78.75">
      <c r="A61" s="20" t="s">
        <v>605</v>
      </c>
      <c r="B61" s="13" t="s">
        <v>31</v>
      </c>
      <c r="C61" s="9" t="s">
        <v>2059</v>
      </c>
      <c r="D61" s="9" t="s">
        <v>221</v>
      </c>
      <c r="E61" s="9" t="s">
        <v>1503</v>
      </c>
      <c r="F61" s="13">
        <v>260</v>
      </c>
      <c r="G61" s="13">
        <v>200</v>
      </c>
      <c r="H61" s="9" t="s">
        <v>221</v>
      </c>
      <c r="I61" s="17">
        <v>0.4</v>
      </c>
      <c r="J61" s="13"/>
      <c r="K61" s="19" t="s">
        <v>1504</v>
      </c>
      <c r="L61" s="9" t="s">
        <v>560</v>
      </c>
      <c r="M61" s="19"/>
      <c r="N61" s="13" t="s">
        <v>1505</v>
      </c>
      <c r="O61" s="9">
        <v>180</v>
      </c>
      <c r="P61" s="137">
        <v>526889</v>
      </c>
      <c r="Q61" s="137">
        <v>182382</v>
      </c>
      <c r="R61" s="24" t="e">
        <v>#N/A</v>
      </c>
      <c r="S61" s="14"/>
    </row>
    <row r="62" spans="1:19" ht="78.75">
      <c r="A62" s="20" t="s">
        <v>605</v>
      </c>
      <c r="B62" s="13" t="s">
        <v>31</v>
      </c>
      <c r="C62" s="9" t="s">
        <v>2059</v>
      </c>
      <c r="D62" s="9" t="s">
        <v>221</v>
      </c>
      <c r="E62" s="9" t="s">
        <v>1471</v>
      </c>
      <c r="F62" s="13">
        <v>360</v>
      </c>
      <c r="G62" s="13">
        <v>205</v>
      </c>
      <c r="H62" s="9" t="s">
        <v>221</v>
      </c>
      <c r="I62" s="17">
        <v>1.2</v>
      </c>
      <c r="J62" s="13"/>
      <c r="K62" s="19" t="s">
        <v>1506</v>
      </c>
      <c r="L62" s="9" t="s">
        <v>560</v>
      </c>
      <c r="M62" s="19"/>
      <c r="N62" s="13" t="s">
        <v>1502</v>
      </c>
      <c r="O62" s="9">
        <v>181</v>
      </c>
      <c r="P62" s="137">
        <v>526882</v>
      </c>
      <c r="Q62" s="137">
        <v>182002</v>
      </c>
      <c r="R62" s="24" t="e">
        <v>#N/A</v>
      </c>
      <c r="S62" s="14"/>
    </row>
    <row r="63" spans="1:19" ht="78.75">
      <c r="A63" s="20" t="s">
        <v>605</v>
      </c>
      <c r="B63" s="13" t="s">
        <v>31</v>
      </c>
      <c r="C63" s="9" t="s">
        <v>2059</v>
      </c>
      <c r="D63" s="9" t="s">
        <v>221</v>
      </c>
      <c r="E63" s="9" t="s">
        <v>1465</v>
      </c>
      <c r="F63" s="13">
        <v>175</v>
      </c>
      <c r="G63" s="13">
        <v>98</v>
      </c>
      <c r="H63" s="9" t="s">
        <v>221</v>
      </c>
      <c r="I63" s="17">
        <v>0.6</v>
      </c>
      <c r="J63" s="13"/>
      <c r="K63" s="19" t="s">
        <v>1501</v>
      </c>
      <c r="L63" s="9" t="s">
        <v>560</v>
      </c>
      <c r="M63" s="19"/>
      <c r="N63" s="13" t="s">
        <v>1502</v>
      </c>
      <c r="O63" s="9">
        <v>182</v>
      </c>
      <c r="P63" s="137">
        <v>527067</v>
      </c>
      <c r="Q63" s="137">
        <v>182242</v>
      </c>
      <c r="R63" s="24" t="e">
        <v>#N/A</v>
      </c>
      <c r="S63" s="14"/>
    </row>
    <row r="64" spans="1:19" ht="78.75">
      <c r="A64" s="20" t="s">
        <v>605</v>
      </c>
      <c r="B64" s="13" t="s">
        <v>31</v>
      </c>
      <c r="C64" s="9" t="s">
        <v>2059</v>
      </c>
      <c r="D64" s="9" t="s">
        <v>221</v>
      </c>
      <c r="E64" s="9" t="s">
        <v>1522</v>
      </c>
      <c r="F64" s="13">
        <v>65</v>
      </c>
      <c r="G64" s="13">
        <v>20</v>
      </c>
      <c r="H64" s="9" t="s">
        <v>221</v>
      </c>
      <c r="I64" s="17">
        <v>0.23</v>
      </c>
      <c r="J64" s="13"/>
      <c r="K64" s="19" t="s">
        <v>1523</v>
      </c>
      <c r="L64" s="9" t="s">
        <v>560</v>
      </c>
      <c r="M64" s="19"/>
      <c r="N64" s="13" t="s">
        <v>1524</v>
      </c>
      <c r="O64" s="9">
        <v>184</v>
      </c>
      <c r="P64" s="25">
        <v>527088</v>
      </c>
      <c r="Q64" s="25">
        <v>182117</v>
      </c>
      <c r="R64" s="24" t="e">
        <v>#N/A</v>
      </c>
      <c r="S64" s="14"/>
    </row>
    <row r="65" spans="1:19" ht="56.25">
      <c r="A65" s="179" t="s">
        <v>605</v>
      </c>
      <c r="B65" s="181" t="s">
        <v>31</v>
      </c>
      <c r="C65" s="180" t="s">
        <v>2036</v>
      </c>
      <c r="D65" s="180" t="s">
        <v>221</v>
      </c>
      <c r="E65" s="180" t="s">
        <v>2041</v>
      </c>
      <c r="F65" s="181">
        <v>200</v>
      </c>
      <c r="G65" s="181">
        <v>200</v>
      </c>
      <c r="H65" s="181">
        <v>0</v>
      </c>
      <c r="I65" s="182">
        <v>6.99</v>
      </c>
      <c r="J65" s="181"/>
      <c r="K65" s="183" t="s">
        <v>2042</v>
      </c>
      <c r="L65" s="180" t="s">
        <v>560</v>
      </c>
      <c r="M65" s="183" t="s">
        <v>2043</v>
      </c>
      <c r="N65" s="181" t="s">
        <v>1502</v>
      </c>
      <c r="O65" s="181"/>
      <c r="P65" s="184">
        <v>525659</v>
      </c>
      <c r="Q65" s="184">
        <v>181605</v>
      </c>
      <c r="R65" s="24"/>
      <c r="S65" s="14" t="s">
        <v>2040</v>
      </c>
    </row>
    <row r="66" spans="1:19" ht="33.75">
      <c r="A66" s="179" t="s">
        <v>547</v>
      </c>
      <c r="B66" s="181" t="s">
        <v>31</v>
      </c>
      <c r="C66" s="180" t="s">
        <v>2036</v>
      </c>
      <c r="D66" s="180" t="s">
        <v>221</v>
      </c>
      <c r="E66" s="180" t="s">
        <v>2044</v>
      </c>
      <c r="F66" s="181">
        <v>50</v>
      </c>
      <c r="G66" s="181">
        <v>50</v>
      </c>
      <c r="H66" s="181">
        <v>0</v>
      </c>
      <c r="I66" s="182">
        <v>0.29</v>
      </c>
      <c r="J66" s="181"/>
      <c r="K66" s="183" t="s">
        <v>2045</v>
      </c>
      <c r="L66" s="180" t="s">
        <v>560</v>
      </c>
      <c r="M66" s="183" t="s">
        <v>2046</v>
      </c>
      <c r="N66" s="181" t="s">
        <v>608</v>
      </c>
      <c r="O66" s="181"/>
      <c r="P66" s="184">
        <v>527147</v>
      </c>
      <c r="Q66" s="184">
        <v>181670</v>
      </c>
      <c r="R66" s="24"/>
      <c r="S66" s="14" t="s">
        <v>2040</v>
      </c>
    </row>
    <row r="67" spans="1:19" ht="33.75">
      <c r="A67" s="179" t="s">
        <v>605</v>
      </c>
      <c r="B67" s="181" t="s">
        <v>31</v>
      </c>
      <c r="C67" s="180" t="s">
        <v>2036</v>
      </c>
      <c r="D67" s="180" t="s">
        <v>221</v>
      </c>
      <c r="E67" s="180" t="s">
        <v>2057</v>
      </c>
      <c r="F67" s="181">
        <v>50</v>
      </c>
      <c r="G67" s="181">
        <v>50</v>
      </c>
      <c r="H67" s="181">
        <v>0</v>
      </c>
      <c r="I67" s="182">
        <v>0.56</v>
      </c>
      <c r="J67" s="181"/>
      <c r="K67" s="183" t="s">
        <v>2058</v>
      </c>
      <c r="L67" s="180" t="s">
        <v>560</v>
      </c>
      <c r="M67" s="183"/>
      <c r="N67" s="181"/>
      <c r="O67" s="181"/>
      <c r="P67" s="184">
        <v>524945</v>
      </c>
      <c r="Q67" s="184">
        <v>181872</v>
      </c>
      <c r="R67" s="24"/>
      <c r="S67" s="14" t="s">
        <v>2040</v>
      </c>
    </row>
    <row r="68" spans="1:19" ht="15">
      <c r="A68" s="35"/>
      <c r="B68" s="24"/>
      <c r="C68" s="14"/>
      <c r="D68" s="14"/>
      <c r="E68" s="14"/>
      <c r="F68" s="24"/>
      <c r="G68" s="24"/>
      <c r="H68" s="24"/>
      <c r="I68" s="36"/>
      <c r="J68" s="24"/>
      <c r="K68" s="37"/>
      <c r="L68" s="14"/>
      <c r="M68" s="37"/>
      <c r="N68" s="24"/>
      <c r="O68" s="24"/>
      <c r="P68" s="73"/>
      <c r="Q68" s="73"/>
      <c r="R68" s="24"/>
      <c r="S68" s="14"/>
    </row>
    <row r="69" spans="1:19" ht="15">
      <c r="A69" s="35"/>
      <c r="B69" s="24"/>
      <c r="C69" s="14"/>
      <c r="D69" s="14"/>
      <c r="E69" s="14"/>
      <c r="F69" s="24"/>
      <c r="G69" s="24"/>
      <c r="H69" s="24"/>
      <c r="I69" s="36"/>
      <c r="J69" s="24"/>
      <c r="K69" s="37"/>
      <c r="L69" s="14"/>
      <c r="M69" s="37"/>
      <c r="N69" s="24"/>
      <c r="O69" s="24"/>
      <c r="P69" s="73"/>
      <c r="Q69" s="73"/>
      <c r="R69" s="24"/>
      <c r="S69" s="14"/>
    </row>
    <row r="70" spans="1:19" ht="15">
      <c r="A70" s="150"/>
      <c r="B70" t="s">
        <v>2068</v>
      </c>
      <c r="C70" s="14"/>
      <c r="D70" s="14"/>
      <c r="E70" s="14"/>
      <c r="F70" s="24"/>
      <c r="G70" s="24"/>
      <c r="H70" s="24"/>
      <c r="I70" s="36"/>
      <c r="J70" s="24"/>
      <c r="K70" s="37"/>
      <c r="L70" s="14"/>
      <c r="M70" s="37"/>
      <c r="N70" s="24"/>
      <c r="O70" s="24"/>
      <c r="P70" s="73"/>
      <c r="Q70" s="73"/>
      <c r="R70" s="24"/>
      <c r="S70" s="14"/>
    </row>
    <row r="71" spans="1:19" ht="15">
      <c r="A71" s="188"/>
      <c r="B71" t="s">
        <v>2069</v>
      </c>
      <c r="C71" s="14"/>
      <c r="D71" s="14"/>
      <c r="E71" s="14"/>
      <c r="F71" s="24"/>
      <c r="G71" s="24"/>
      <c r="H71" s="24"/>
      <c r="I71" s="36"/>
      <c r="J71" s="24"/>
      <c r="K71" s="37"/>
      <c r="L71" s="14"/>
      <c r="M71" s="37"/>
      <c r="N71" s="24"/>
      <c r="O71" s="24"/>
      <c r="P71" s="73"/>
      <c r="Q71" s="73"/>
      <c r="R71" s="24"/>
      <c r="S71" s="14"/>
    </row>
    <row r="72" spans="1:19" ht="15">
      <c r="A72" s="189"/>
      <c r="B72" t="s">
        <v>2070</v>
      </c>
      <c r="C72" s="14"/>
      <c r="D72" s="14"/>
      <c r="E72" s="14"/>
      <c r="F72" s="24"/>
      <c r="G72" s="24"/>
      <c r="H72" s="24"/>
      <c r="I72" s="36"/>
      <c r="J72" s="24"/>
      <c r="K72" s="37"/>
      <c r="L72" s="14"/>
      <c r="M72" s="37"/>
      <c r="N72" s="24"/>
      <c r="O72" s="24"/>
      <c r="P72" s="73"/>
      <c r="Q72" s="73"/>
      <c r="R72" s="24"/>
      <c r="S72" s="14"/>
    </row>
    <row r="73" spans="1:19" ht="15">
      <c r="A73" s="35"/>
      <c r="B73" s="24"/>
      <c r="C73" s="14"/>
      <c r="D73" s="14"/>
      <c r="E73" s="14"/>
      <c r="F73" s="24"/>
      <c r="G73" s="24"/>
      <c r="H73" s="24"/>
      <c r="I73" s="36"/>
      <c r="J73" s="24"/>
      <c r="K73" s="37"/>
      <c r="L73" s="14"/>
      <c r="M73" s="37"/>
      <c r="N73" s="24"/>
      <c r="O73" s="24"/>
      <c r="P73" s="73"/>
      <c r="Q73" s="73"/>
      <c r="R73" s="24"/>
      <c r="S73" s="14"/>
    </row>
  </sheetData>
  <sheetProtection/>
  <autoFilter ref="A1:S67">
    <sortState ref="A2:S73">
      <sortCondition sortBy="value" ref="R2:R73"/>
    </sortState>
  </autoFilter>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50"/>
  <sheetViews>
    <sheetView zoomScalePageLayoutView="0" workbookViewId="0" topLeftCell="L1">
      <pane ySplit="1" topLeftCell="A2" activePane="bottomLeft" state="frozen"/>
      <selection pane="topLeft" activeCell="A2" sqref="A2"/>
      <selection pane="bottomLeft" activeCell="A2" sqref="A2"/>
    </sheetView>
  </sheetViews>
  <sheetFormatPr defaultColWidth="9.140625" defaultRowHeight="15"/>
  <cols>
    <col min="1" max="1" width="10.7109375" style="0" customWidth="1"/>
    <col min="2" max="2" width="10.00390625" style="0" bestFit="1" customWidth="1"/>
    <col min="3" max="3" width="9.57421875" style="0" customWidth="1"/>
    <col min="4" max="4" width="13.7109375" style="0" customWidth="1"/>
    <col min="5" max="5" width="22.00390625" style="0" customWidth="1"/>
    <col min="6" max="6" width="10.7109375" style="0" customWidth="1"/>
    <col min="7" max="7" width="5.7109375" style="0" customWidth="1"/>
    <col min="8" max="8" width="10.7109375" style="0" customWidth="1"/>
    <col min="9" max="9" width="9.28125" style="0" bestFit="1" customWidth="1"/>
    <col min="10" max="10" width="10.7109375" style="0" customWidth="1"/>
    <col min="11" max="11" width="71.28125" style="0" customWidth="1"/>
    <col min="12" max="12" width="20.28125" style="0" customWidth="1"/>
    <col min="13" max="13" width="28.140625" style="0" customWidth="1"/>
    <col min="14" max="14" width="13.7109375" style="0" customWidth="1"/>
    <col min="15" max="15" width="17.00390625" style="0" customWidth="1"/>
    <col min="16" max="17" width="13.7109375" style="0" customWidth="1"/>
    <col min="18" max="18" width="14.421875" style="0" bestFit="1" customWidth="1"/>
    <col min="19" max="19" width="35.00390625" style="0" bestFit="1" customWidth="1"/>
  </cols>
  <sheetData>
    <row r="1" spans="1:19" ht="33.75">
      <c r="A1" s="1" t="s">
        <v>0</v>
      </c>
      <c r="B1" s="1" t="s">
        <v>1</v>
      </c>
      <c r="C1" s="1" t="s">
        <v>2</v>
      </c>
      <c r="D1" s="1" t="s">
        <v>3</v>
      </c>
      <c r="E1" s="2" t="s">
        <v>4</v>
      </c>
      <c r="F1" s="3" t="s">
        <v>5</v>
      </c>
      <c r="G1" s="3" t="s">
        <v>6</v>
      </c>
      <c r="H1" s="1" t="s">
        <v>7</v>
      </c>
      <c r="I1" s="4" t="s">
        <v>8</v>
      </c>
      <c r="J1" s="3" t="s">
        <v>9</v>
      </c>
      <c r="K1" s="2" t="s">
        <v>10</v>
      </c>
      <c r="L1" s="2" t="s">
        <v>11</v>
      </c>
      <c r="M1" s="5" t="s">
        <v>12</v>
      </c>
      <c r="N1" s="1" t="s">
        <v>13</v>
      </c>
      <c r="O1" s="1" t="s">
        <v>14</v>
      </c>
      <c r="P1" s="84" t="s">
        <v>15</v>
      </c>
      <c r="Q1" s="84" t="s">
        <v>16</v>
      </c>
      <c r="R1" s="24" t="s">
        <v>1576</v>
      </c>
      <c r="S1" s="14" t="s">
        <v>1642</v>
      </c>
    </row>
    <row r="2" spans="1:19" ht="78.75">
      <c r="A2" s="16">
        <v>5</v>
      </c>
      <c r="B2" s="13" t="s">
        <v>41</v>
      </c>
      <c r="C2" s="9" t="s">
        <v>74</v>
      </c>
      <c r="D2" s="9" t="s">
        <v>522</v>
      </c>
      <c r="E2" s="9" t="s">
        <v>523</v>
      </c>
      <c r="F2" s="13">
        <v>15</v>
      </c>
      <c r="G2" s="13">
        <v>15</v>
      </c>
      <c r="H2" s="13">
        <v>0</v>
      </c>
      <c r="I2" s="17">
        <v>0.1684</v>
      </c>
      <c r="J2" s="11">
        <v>42171</v>
      </c>
      <c r="K2" s="19" t="s">
        <v>524</v>
      </c>
      <c r="L2" s="9" t="s">
        <v>22</v>
      </c>
      <c r="M2" s="19" t="s">
        <v>525</v>
      </c>
      <c r="N2" s="13" t="s">
        <v>450</v>
      </c>
      <c r="O2" s="9">
        <v>120</v>
      </c>
      <c r="P2" s="25">
        <v>529125</v>
      </c>
      <c r="Q2" s="25">
        <v>181932</v>
      </c>
      <c r="R2" s="24" t="s">
        <v>1548</v>
      </c>
      <c r="S2" s="14"/>
    </row>
    <row r="3" spans="1:19" ht="56.25">
      <c r="A3" s="16">
        <v>5</v>
      </c>
      <c r="B3" s="13" t="s">
        <v>41</v>
      </c>
      <c r="C3" s="9" t="s">
        <v>74</v>
      </c>
      <c r="D3" s="9" t="s">
        <v>279</v>
      </c>
      <c r="E3" s="9" t="s">
        <v>280</v>
      </c>
      <c r="F3" s="13">
        <v>32</v>
      </c>
      <c r="G3" s="13">
        <v>32</v>
      </c>
      <c r="H3" s="13">
        <v>0</v>
      </c>
      <c r="I3" s="17">
        <v>0.09</v>
      </c>
      <c r="J3" s="11">
        <v>42395</v>
      </c>
      <c r="K3" s="19" t="s">
        <v>281</v>
      </c>
      <c r="L3" s="9" t="s">
        <v>22</v>
      </c>
      <c r="M3" s="19"/>
      <c r="N3" s="13" t="s">
        <v>162</v>
      </c>
      <c r="O3" s="9">
        <v>59</v>
      </c>
      <c r="P3" s="25">
        <v>528859</v>
      </c>
      <c r="Q3" s="25">
        <v>180407</v>
      </c>
      <c r="R3" s="24" t="s">
        <v>1547</v>
      </c>
      <c r="S3" s="14"/>
    </row>
    <row r="4" spans="1:19" ht="22.5">
      <c r="A4" s="16">
        <v>5</v>
      </c>
      <c r="B4" s="13" t="s">
        <v>41</v>
      </c>
      <c r="C4" s="9" t="s">
        <v>74</v>
      </c>
      <c r="D4" s="9" t="s">
        <v>417</v>
      </c>
      <c r="E4" s="9" t="s">
        <v>418</v>
      </c>
      <c r="F4" s="13">
        <v>12</v>
      </c>
      <c r="G4" s="13">
        <v>12</v>
      </c>
      <c r="H4" s="13">
        <v>0</v>
      </c>
      <c r="I4" s="17">
        <v>0.0479</v>
      </c>
      <c r="J4" s="11">
        <v>42398</v>
      </c>
      <c r="K4" s="19" t="s">
        <v>419</v>
      </c>
      <c r="L4" s="9" t="s">
        <v>73</v>
      </c>
      <c r="M4" s="19" t="s">
        <v>420</v>
      </c>
      <c r="N4" s="13" t="s">
        <v>162</v>
      </c>
      <c r="O4" s="9">
        <v>91</v>
      </c>
      <c r="P4" s="25">
        <v>529412</v>
      </c>
      <c r="Q4" s="25">
        <v>181621</v>
      </c>
      <c r="R4" s="24" t="s">
        <v>1547</v>
      </c>
      <c r="S4" s="14"/>
    </row>
    <row r="5" spans="1:19" ht="78.75">
      <c r="A5" s="7">
        <v>5</v>
      </c>
      <c r="B5" s="13" t="s">
        <v>41</v>
      </c>
      <c r="C5" s="9" t="s">
        <v>74</v>
      </c>
      <c r="D5" s="13" t="s">
        <v>511</v>
      </c>
      <c r="E5" s="9" t="s">
        <v>512</v>
      </c>
      <c r="F5" s="13">
        <v>17</v>
      </c>
      <c r="G5" s="13">
        <v>15</v>
      </c>
      <c r="H5" s="13">
        <v>0</v>
      </c>
      <c r="I5" s="10">
        <v>0.0452</v>
      </c>
      <c r="J5" s="11">
        <v>42180</v>
      </c>
      <c r="K5" s="19" t="s">
        <v>513</v>
      </c>
      <c r="L5" s="8" t="s">
        <v>22</v>
      </c>
      <c r="M5" s="19" t="s">
        <v>514</v>
      </c>
      <c r="N5" s="13" t="s">
        <v>450</v>
      </c>
      <c r="O5" s="9">
        <v>118</v>
      </c>
      <c r="P5" s="28">
        <v>529032</v>
      </c>
      <c r="Q5" s="28">
        <v>181632</v>
      </c>
      <c r="R5" s="24" t="s">
        <v>1547</v>
      </c>
      <c r="S5" s="14"/>
    </row>
    <row r="6" spans="1:19" ht="101.25">
      <c r="A6" s="7">
        <v>5</v>
      </c>
      <c r="B6" s="9" t="s">
        <v>41</v>
      </c>
      <c r="C6" s="9" t="s">
        <v>74</v>
      </c>
      <c r="D6" s="9" t="s">
        <v>515</v>
      </c>
      <c r="E6" s="9" t="s">
        <v>516</v>
      </c>
      <c r="F6" s="9">
        <v>15</v>
      </c>
      <c r="G6" s="9">
        <v>12</v>
      </c>
      <c r="H6" s="9">
        <v>0</v>
      </c>
      <c r="I6" s="10">
        <v>0.2565</v>
      </c>
      <c r="J6" s="23">
        <v>41992</v>
      </c>
      <c r="K6" s="19" t="s">
        <v>517</v>
      </c>
      <c r="L6" s="8" t="s">
        <v>22</v>
      </c>
      <c r="M6" s="19" t="s">
        <v>518</v>
      </c>
      <c r="N6" s="9" t="s">
        <v>450</v>
      </c>
      <c r="O6" s="9">
        <v>119</v>
      </c>
      <c r="P6" s="28">
        <v>528922</v>
      </c>
      <c r="Q6" s="28">
        <v>180658</v>
      </c>
      <c r="R6" s="24" t="s">
        <v>1547</v>
      </c>
      <c r="S6" s="14"/>
    </row>
    <row r="7" spans="1:19" ht="33.75">
      <c r="A7" s="16">
        <v>5</v>
      </c>
      <c r="B7" s="13" t="s">
        <v>41</v>
      </c>
      <c r="C7" s="9" t="s">
        <v>74</v>
      </c>
      <c r="D7" s="9" t="s">
        <v>526</v>
      </c>
      <c r="E7" s="9" t="s">
        <v>527</v>
      </c>
      <c r="F7" s="13">
        <v>14</v>
      </c>
      <c r="G7" s="13">
        <v>10</v>
      </c>
      <c r="H7" s="13">
        <v>10</v>
      </c>
      <c r="I7" s="17">
        <v>0.0595</v>
      </c>
      <c r="J7" s="11">
        <v>42474</v>
      </c>
      <c r="K7" s="19" t="s">
        <v>528</v>
      </c>
      <c r="L7" s="9" t="s">
        <v>22</v>
      </c>
      <c r="M7" s="19"/>
      <c r="N7" s="13" t="s">
        <v>450</v>
      </c>
      <c r="O7" s="9">
        <v>121</v>
      </c>
      <c r="P7" s="25">
        <v>528606</v>
      </c>
      <c r="Q7" s="25">
        <v>180609</v>
      </c>
      <c r="R7" s="24" t="s">
        <v>1547</v>
      </c>
      <c r="S7" s="14"/>
    </row>
    <row r="8" spans="1:19" ht="90">
      <c r="A8" s="13">
        <v>5</v>
      </c>
      <c r="B8" s="13" t="s">
        <v>41</v>
      </c>
      <c r="C8" s="9" t="s">
        <v>74</v>
      </c>
      <c r="D8" s="13" t="s">
        <v>1247</v>
      </c>
      <c r="E8" s="9" t="s">
        <v>1248</v>
      </c>
      <c r="F8" s="13">
        <v>21</v>
      </c>
      <c r="G8" s="13">
        <v>21</v>
      </c>
      <c r="H8" s="13">
        <v>0</v>
      </c>
      <c r="I8" s="17">
        <v>0.061</v>
      </c>
      <c r="J8" s="29">
        <v>42479</v>
      </c>
      <c r="K8" s="19" t="s">
        <v>1287</v>
      </c>
      <c r="L8" s="13" t="s">
        <v>73</v>
      </c>
      <c r="M8" s="13"/>
      <c r="N8" s="13" t="s">
        <v>546</v>
      </c>
      <c r="O8" s="9">
        <v>140</v>
      </c>
      <c r="P8" s="13">
        <v>529740</v>
      </c>
      <c r="Q8" s="13">
        <v>181191</v>
      </c>
      <c r="R8" s="24" t="s">
        <v>1547</v>
      </c>
      <c r="S8" s="14"/>
    </row>
    <row r="9" spans="1:19" ht="78.75">
      <c r="A9" s="9">
        <v>5</v>
      </c>
      <c r="B9" s="9" t="s">
        <v>41</v>
      </c>
      <c r="C9" s="19" t="s">
        <v>274</v>
      </c>
      <c r="D9" s="19" t="s">
        <v>1322</v>
      </c>
      <c r="E9" s="9" t="s">
        <v>1323</v>
      </c>
      <c r="F9" s="9">
        <v>30</v>
      </c>
      <c r="G9" s="9">
        <v>24</v>
      </c>
      <c r="H9" s="19">
        <v>0</v>
      </c>
      <c r="I9" s="9">
        <v>0.32</v>
      </c>
      <c r="J9" s="23">
        <v>43154</v>
      </c>
      <c r="K9" s="19" t="s">
        <v>1358</v>
      </c>
      <c r="L9" s="9" t="s">
        <v>73</v>
      </c>
      <c r="M9" s="19"/>
      <c r="N9" s="9" t="s">
        <v>553</v>
      </c>
      <c r="O9" s="9">
        <v>151</v>
      </c>
      <c r="P9" s="9">
        <v>528719</v>
      </c>
      <c r="Q9" s="9">
        <v>180150</v>
      </c>
      <c r="R9" s="24" t="s">
        <v>1547</v>
      </c>
      <c r="S9" s="14"/>
    </row>
    <row r="10" spans="1:19" ht="56.25">
      <c r="A10" s="16" t="s">
        <v>547</v>
      </c>
      <c r="B10" s="13" t="s">
        <v>41</v>
      </c>
      <c r="C10" s="9" t="s">
        <v>74</v>
      </c>
      <c r="D10" s="9" t="s">
        <v>575</v>
      </c>
      <c r="E10" s="9" t="s">
        <v>576</v>
      </c>
      <c r="F10" s="13">
        <v>30</v>
      </c>
      <c r="G10" s="13">
        <v>24</v>
      </c>
      <c r="H10" s="13">
        <v>0</v>
      </c>
      <c r="I10" s="17">
        <v>0.2796</v>
      </c>
      <c r="J10" s="11">
        <v>42437</v>
      </c>
      <c r="K10" s="19" t="s">
        <v>577</v>
      </c>
      <c r="L10" s="9" t="s">
        <v>22</v>
      </c>
      <c r="M10" s="19" t="s">
        <v>578</v>
      </c>
      <c r="N10" s="13" t="s">
        <v>585</v>
      </c>
      <c r="O10" s="9">
        <v>166</v>
      </c>
      <c r="P10" s="25">
        <v>528466</v>
      </c>
      <c r="Q10" s="25">
        <v>180357</v>
      </c>
      <c r="R10" s="24" t="s">
        <v>1547</v>
      </c>
      <c r="S10" s="14"/>
    </row>
    <row r="11" spans="1:19" ht="123.75">
      <c r="A11" s="13">
        <v>5</v>
      </c>
      <c r="B11" s="13" t="s">
        <v>41</v>
      </c>
      <c r="C11" s="9" t="s">
        <v>74</v>
      </c>
      <c r="D11" s="13" t="s">
        <v>1282</v>
      </c>
      <c r="E11" s="9" t="s">
        <v>1283</v>
      </c>
      <c r="F11" s="13">
        <v>43</v>
      </c>
      <c r="G11" s="13">
        <v>43</v>
      </c>
      <c r="H11" s="13">
        <v>0</v>
      </c>
      <c r="I11" s="17">
        <v>0.2474</v>
      </c>
      <c r="J11" s="29">
        <v>42797</v>
      </c>
      <c r="K11" s="19" t="s">
        <v>1299</v>
      </c>
      <c r="L11" s="13" t="s">
        <v>22</v>
      </c>
      <c r="M11" s="13"/>
      <c r="N11" s="13" t="s">
        <v>162</v>
      </c>
      <c r="O11" s="9">
        <v>51</v>
      </c>
      <c r="P11" s="13">
        <v>528493</v>
      </c>
      <c r="Q11" s="13">
        <v>180815</v>
      </c>
      <c r="R11" s="24" t="s">
        <v>1561</v>
      </c>
      <c r="S11" s="14"/>
    </row>
    <row r="12" spans="1:19" ht="90">
      <c r="A12" s="16">
        <v>5</v>
      </c>
      <c r="B12" s="13" t="s">
        <v>41</v>
      </c>
      <c r="C12" s="9" t="s">
        <v>74</v>
      </c>
      <c r="D12" s="9" t="s">
        <v>300</v>
      </c>
      <c r="E12" s="9" t="s">
        <v>301</v>
      </c>
      <c r="F12" s="13">
        <v>27</v>
      </c>
      <c r="G12" s="13">
        <v>27</v>
      </c>
      <c r="H12" s="13">
        <v>0</v>
      </c>
      <c r="I12" s="17">
        <v>0.11</v>
      </c>
      <c r="J12" s="11">
        <v>42437</v>
      </c>
      <c r="K12" s="19" t="s">
        <v>302</v>
      </c>
      <c r="L12" s="9" t="s">
        <v>73</v>
      </c>
      <c r="M12" s="19" t="s">
        <v>303</v>
      </c>
      <c r="N12" s="13" t="s">
        <v>162</v>
      </c>
      <c r="O12" s="9">
        <v>64</v>
      </c>
      <c r="P12" s="25">
        <v>529329</v>
      </c>
      <c r="Q12" s="25">
        <v>181151</v>
      </c>
      <c r="R12" s="24" t="s">
        <v>1561</v>
      </c>
      <c r="S12" s="14"/>
    </row>
    <row r="13" spans="1:19" ht="67.5">
      <c r="A13" s="13">
        <v>5</v>
      </c>
      <c r="B13" s="13" t="s">
        <v>41</v>
      </c>
      <c r="C13" s="9" t="s">
        <v>74</v>
      </c>
      <c r="D13" s="13" t="s">
        <v>1269</v>
      </c>
      <c r="E13" s="9" t="s">
        <v>1270</v>
      </c>
      <c r="F13" s="13">
        <v>76</v>
      </c>
      <c r="G13" s="13">
        <v>73</v>
      </c>
      <c r="H13" s="13">
        <v>0</v>
      </c>
      <c r="I13" s="17">
        <v>0.9614</v>
      </c>
      <c r="J13" s="29">
        <v>42727</v>
      </c>
      <c r="K13" s="19" t="s">
        <v>1293</v>
      </c>
      <c r="L13" s="13" t="s">
        <v>22</v>
      </c>
      <c r="M13" s="13"/>
      <c r="N13" s="13" t="s">
        <v>450</v>
      </c>
      <c r="O13" s="9">
        <v>103</v>
      </c>
      <c r="P13" s="13">
        <v>528638</v>
      </c>
      <c r="Q13" s="13">
        <v>182051</v>
      </c>
      <c r="R13" s="24" t="s">
        <v>1561</v>
      </c>
      <c r="S13" s="14"/>
    </row>
    <row r="14" spans="1:19" ht="146.25">
      <c r="A14" s="143">
        <v>5</v>
      </c>
      <c r="B14" s="144" t="s">
        <v>41</v>
      </c>
      <c r="C14" s="145" t="s">
        <v>74</v>
      </c>
      <c r="D14" s="145" t="s">
        <v>1613</v>
      </c>
      <c r="E14" s="145" t="s">
        <v>1614</v>
      </c>
      <c r="F14" s="144">
        <v>25</v>
      </c>
      <c r="G14" s="144">
        <v>25</v>
      </c>
      <c r="H14" s="144">
        <v>0</v>
      </c>
      <c r="I14" s="147">
        <v>0.16</v>
      </c>
      <c r="J14" s="158">
        <v>43027</v>
      </c>
      <c r="K14" s="149" t="s">
        <v>1615</v>
      </c>
      <c r="L14" s="145" t="s">
        <v>22</v>
      </c>
      <c r="M14" s="149"/>
      <c r="N14" s="144" t="s">
        <v>162</v>
      </c>
      <c r="O14" s="144"/>
      <c r="P14" s="152">
        <v>528740</v>
      </c>
      <c r="Q14" s="152">
        <v>181349</v>
      </c>
      <c r="R14" s="24" t="s">
        <v>1561</v>
      </c>
      <c r="S14" s="37" t="s">
        <v>1647</v>
      </c>
    </row>
    <row r="15" spans="1:19" ht="56.25">
      <c r="A15" s="7">
        <v>5</v>
      </c>
      <c r="B15" s="9" t="s">
        <v>41</v>
      </c>
      <c r="C15" s="9" t="s">
        <v>74</v>
      </c>
      <c r="D15" s="9" t="s">
        <v>532</v>
      </c>
      <c r="E15" s="9" t="s">
        <v>533</v>
      </c>
      <c r="F15" s="9">
        <v>11</v>
      </c>
      <c r="G15" s="9">
        <v>11</v>
      </c>
      <c r="H15" s="9">
        <v>0</v>
      </c>
      <c r="I15" s="10">
        <v>0.037</v>
      </c>
      <c r="J15" s="23">
        <v>42066</v>
      </c>
      <c r="K15" s="19" t="s">
        <v>534</v>
      </c>
      <c r="L15" s="8" t="s">
        <v>22</v>
      </c>
      <c r="M15" s="19" t="s">
        <v>535</v>
      </c>
      <c r="N15" s="9" t="s">
        <v>450</v>
      </c>
      <c r="O15" s="9">
        <v>126</v>
      </c>
      <c r="P15" s="28">
        <v>529107</v>
      </c>
      <c r="Q15" s="28">
        <v>181356</v>
      </c>
      <c r="R15" s="24" t="s">
        <v>1540</v>
      </c>
      <c r="S15" s="14"/>
    </row>
    <row r="16" spans="1:19" ht="45">
      <c r="A16" s="16">
        <v>5</v>
      </c>
      <c r="B16" s="13" t="s">
        <v>41</v>
      </c>
      <c r="C16" s="9" t="s">
        <v>74</v>
      </c>
      <c r="D16" s="9" t="s">
        <v>536</v>
      </c>
      <c r="E16" s="9" t="s">
        <v>537</v>
      </c>
      <c r="F16" s="13">
        <v>11</v>
      </c>
      <c r="G16" s="13">
        <v>11</v>
      </c>
      <c r="H16" s="13">
        <v>0</v>
      </c>
      <c r="I16" s="17">
        <v>0.0632</v>
      </c>
      <c r="J16" s="11">
        <v>42318</v>
      </c>
      <c r="K16" s="19" t="s">
        <v>538</v>
      </c>
      <c r="L16" s="9" t="s">
        <v>73</v>
      </c>
      <c r="M16" s="19" t="s">
        <v>539</v>
      </c>
      <c r="N16" s="13" t="s">
        <v>450</v>
      </c>
      <c r="O16" s="9">
        <v>124</v>
      </c>
      <c r="P16" s="25">
        <v>527958</v>
      </c>
      <c r="Q16" s="25">
        <v>181922</v>
      </c>
      <c r="R16" s="24" t="s">
        <v>1541</v>
      </c>
      <c r="S16" s="92"/>
    </row>
    <row r="17" spans="1:19" ht="78.75">
      <c r="A17" s="13">
        <v>5</v>
      </c>
      <c r="B17" s="13" t="s">
        <v>41</v>
      </c>
      <c r="C17" s="9" t="s">
        <v>74</v>
      </c>
      <c r="D17" s="13" t="s">
        <v>1263</v>
      </c>
      <c r="E17" s="9" t="s">
        <v>1264</v>
      </c>
      <c r="F17" s="13">
        <v>11</v>
      </c>
      <c r="G17" s="13">
        <v>11</v>
      </c>
      <c r="H17" s="13">
        <v>2</v>
      </c>
      <c r="I17" s="17">
        <v>0.0575</v>
      </c>
      <c r="J17" s="29">
        <v>42489</v>
      </c>
      <c r="K17" s="19" t="s">
        <v>1291</v>
      </c>
      <c r="L17" s="13" t="s">
        <v>73</v>
      </c>
      <c r="M17" s="13"/>
      <c r="N17" s="13" t="s">
        <v>450</v>
      </c>
      <c r="O17" s="9">
        <v>125</v>
      </c>
      <c r="P17" s="13">
        <v>529688</v>
      </c>
      <c r="Q17" s="13">
        <v>181153</v>
      </c>
      <c r="R17" s="13" t="s">
        <v>1541</v>
      </c>
      <c r="S17" s="169"/>
    </row>
    <row r="18" spans="1:19" ht="67.5">
      <c r="A18" s="7">
        <v>5</v>
      </c>
      <c r="B18" s="13" t="s">
        <v>41</v>
      </c>
      <c r="C18" s="9" t="s">
        <v>74</v>
      </c>
      <c r="D18" s="13" t="s">
        <v>116</v>
      </c>
      <c r="E18" s="9" t="s">
        <v>117</v>
      </c>
      <c r="F18" s="13">
        <v>24</v>
      </c>
      <c r="G18" s="13">
        <v>24</v>
      </c>
      <c r="H18" s="13">
        <v>0</v>
      </c>
      <c r="I18" s="10">
        <v>0.1586</v>
      </c>
      <c r="J18" s="11">
        <v>42163</v>
      </c>
      <c r="K18" s="19" t="s">
        <v>118</v>
      </c>
      <c r="L18" s="8" t="s">
        <v>22</v>
      </c>
      <c r="M18" s="19" t="s">
        <v>119</v>
      </c>
      <c r="N18" s="13" t="s">
        <v>55</v>
      </c>
      <c r="O18" s="9">
        <v>17</v>
      </c>
      <c r="P18" s="28">
        <v>527967</v>
      </c>
      <c r="Q18" s="28">
        <v>181151</v>
      </c>
      <c r="R18" s="13" t="s">
        <v>1560</v>
      </c>
      <c r="S18" s="9"/>
    </row>
    <row r="19" spans="1:19" ht="90">
      <c r="A19" s="16">
        <v>5</v>
      </c>
      <c r="B19" s="13" t="s">
        <v>41</v>
      </c>
      <c r="C19" s="9" t="s">
        <v>74</v>
      </c>
      <c r="D19" s="9" t="s">
        <v>238</v>
      </c>
      <c r="E19" s="9" t="s">
        <v>239</v>
      </c>
      <c r="F19" s="13">
        <v>49</v>
      </c>
      <c r="G19" s="13">
        <v>49</v>
      </c>
      <c r="H19" s="13">
        <v>0</v>
      </c>
      <c r="I19" s="17">
        <v>0.44</v>
      </c>
      <c r="J19" s="11">
        <v>42180</v>
      </c>
      <c r="K19" s="19" t="s">
        <v>240</v>
      </c>
      <c r="L19" s="9" t="s">
        <v>22</v>
      </c>
      <c r="M19" s="19" t="s">
        <v>241</v>
      </c>
      <c r="N19" s="13" t="s">
        <v>162</v>
      </c>
      <c r="O19" s="9">
        <v>49</v>
      </c>
      <c r="P19" s="25">
        <v>527773</v>
      </c>
      <c r="Q19" s="25">
        <v>181028</v>
      </c>
      <c r="R19" s="13" t="s">
        <v>1560</v>
      </c>
      <c r="S19" s="9"/>
    </row>
    <row r="20" spans="1:19" ht="90">
      <c r="A20" s="16">
        <v>5</v>
      </c>
      <c r="B20" s="13" t="s">
        <v>41</v>
      </c>
      <c r="C20" s="9" t="s">
        <v>74</v>
      </c>
      <c r="D20" s="9" t="s">
        <v>262</v>
      </c>
      <c r="E20" s="9" t="s">
        <v>263</v>
      </c>
      <c r="F20" s="13">
        <v>39</v>
      </c>
      <c r="G20" s="13">
        <v>29</v>
      </c>
      <c r="H20" s="13">
        <v>0</v>
      </c>
      <c r="I20" s="17">
        <v>0.4826</v>
      </c>
      <c r="J20" s="11">
        <v>42487</v>
      </c>
      <c r="K20" s="19" t="s">
        <v>264</v>
      </c>
      <c r="L20" s="9" t="s">
        <v>73</v>
      </c>
      <c r="M20" s="19" t="s">
        <v>265</v>
      </c>
      <c r="N20" s="13" t="s">
        <v>162</v>
      </c>
      <c r="O20" s="9">
        <v>54</v>
      </c>
      <c r="P20" s="25">
        <v>529063</v>
      </c>
      <c r="Q20" s="25">
        <v>180371</v>
      </c>
      <c r="R20" s="13" t="s">
        <v>1560</v>
      </c>
      <c r="S20" s="9"/>
    </row>
    <row r="21" spans="1:19" ht="56.25">
      <c r="A21" s="7">
        <v>5</v>
      </c>
      <c r="B21" s="13" t="s">
        <v>41</v>
      </c>
      <c r="C21" s="9" t="s">
        <v>74</v>
      </c>
      <c r="D21" s="13" t="s">
        <v>496</v>
      </c>
      <c r="E21" s="9" t="s">
        <v>497</v>
      </c>
      <c r="F21" s="13">
        <v>22</v>
      </c>
      <c r="G21" s="13">
        <v>22</v>
      </c>
      <c r="H21" s="13">
        <v>0</v>
      </c>
      <c r="I21" s="10">
        <v>0.057</v>
      </c>
      <c r="J21" s="11">
        <v>42200</v>
      </c>
      <c r="K21" s="19" t="s">
        <v>498</v>
      </c>
      <c r="L21" s="8" t="s">
        <v>22</v>
      </c>
      <c r="M21" s="19" t="s">
        <v>499</v>
      </c>
      <c r="N21" s="13" t="s">
        <v>450</v>
      </c>
      <c r="O21" s="9">
        <v>115</v>
      </c>
      <c r="P21" s="28">
        <v>529351</v>
      </c>
      <c r="Q21" s="28">
        <v>180884</v>
      </c>
      <c r="R21" s="13" t="s">
        <v>1560</v>
      </c>
      <c r="S21" s="9"/>
    </row>
    <row r="22" spans="1:19" ht="157.5">
      <c r="A22" s="9">
        <v>5</v>
      </c>
      <c r="B22" s="9" t="s">
        <v>41</v>
      </c>
      <c r="C22" s="19" t="s">
        <v>274</v>
      </c>
      <c r="D22" s="19" t="s">
        <v>1324</v>
      </c>
      <c r="E22" s="9" t="s">
        <v>1325</v>
      </c>
      <c r="F22" s="9">
        <v>51</v>
      </c>
      <c r="G22" s="9">
        <v>11</v>
      </c>
      <c r="H22" s="19">
        <v>10</v>
      </c>
      <c r="I22" s="9">
        <v>0.84</v>
      </c>
      <c r="J22" s="19"/>
      <c r="K22" s="19" t="s">
        <v>1359</v>
      </c>
      <c r="L22" s="9" t="s">
        <v>223</v>
      </c>
      <c r="M22" s="19"/>
      <c r="N22" s="9" t="s">
        <v>553</v>
      </c>
      <c r="O22" s="9">
        <v>149</v>
      </c>
      <c r="P22" s="9">
        <v>527995</v>
      </c>
      <c r="Q22" s="9">
        <v>181468</v>
      </c>
      <c r="R22" s="13" t="s">
        <v>1560</v>
      </c>
      <c r="S22" s="9"/>
    </row>
    <row r="23" spans="1:19" ht="78.75">
      <c r="A23" s="16" t="s">
        <v>547</v>
      </c>
      <c r="B23" s="13" t="s">
        <v>41</v>
      </c>
      <c r="C23" s="9" t="s">
        <v>2052</v>
      </c>
      <c r="D23" s="9" t="s">
        <v>566</v>
      </c>
      <c r="E23" s="9" t="s">
        <v>567</v>
      </c>
      <c r="F23" s="13">
        <v>92</v>
      </c>
      <c r="G23" s="13">
        <v>92</v>
      </c>
      <c r="H23" s="13">
        <v>0</v>
      </c>
      <c r="I23" s="17">
        <v>1.51</v>
      </c>
      <c r="J23" s="11">
        <v>42478</v>
      </c>
      <c r="K23" s="19" t="s">
        <v>568</v>
      </c>
      <c r="L23" s="9" t="s">
        <v>22</v>
      </c>
      <c r="M23" s="19" t="s">
        <v>569</v>
      </c>
      <c r="N23" s="13" t="s">
        <v>585</v>
      </c>
      <c r="O23" s="9">
        <v>165</v>
      </c>
      <c r="P23" s="25">
        <v>529562</v>
      </c>
      <c r="Q23" s="25">
        <v>181283</v>
      </c>
      <c r="R23" s="24" t="s">
        <v>1560</v>
      </c>
      <c r="S23" s="14"/>
    </row>
    <row r="24" spans="1:19" ht="56.25">
      <c r="A24" s="16">
        <v>5</v>
      </c>
      <c r="B24" s="13" t="s">
        <v>41</v>
      </c>
      <c r="C24" s="9" t="s">
        <v>74</v>
      </c>
      <c r="D24" s="9" t="s">
        <v>245</v>
      </c>
      <c r="E24" s="9" t="s">
        <v>246</v>
      </c>
      <c r="F24" s="13">
        <v>44</v>
      </c>
      <c r="G24" s="13">
        <v>44</v>
      </c>
      <c r="H24" s="13">
        <v>0</v>
      </c>
      <c r="I24" s="17">
        <v>0.09</v>
      </c>
      <c r="J24" s="11">
        <v>42423</v>
      </c>
      <c r="K24" s="19" t="s">
        <v>247</v>
      </c>
      <c r="L24" s="9" t="s">
        <v>22</v>
      </c>
      <c r="M24" s="19" t="s">
        <v>248</v>
      </c>
      <c r="N24" s="13" t="s">
        <v>162</v>
      </c>
      <c r="O24" s="9">
        <v>50</v>
      </c>
      <c r="P24" s="25">
        <v>528992</v>
      </c>
      <c r="Q24" s="25">
        <v>181448</v>
      </c>
      <c r="R24" s="14" t="s">
        <v>1535</v>
      </c>
      <c r="S24" s="14"/>
    </row>
    <row r="25" spans="1:19" ht="78.75">
      <c r="A25" s="16">
        <v>5</v>
      </c>
      <c r="B25" s="13" t="s">
        <v>41</v>
      </c>
      <c r="C25" s="9" t="s">
        <v>74</v>
      </c>
      <c r="D25" s="13" t="s">
        <v>413</v>
      </c>
      <c r="E25" s="9" t="s">
        <v>414</v>
      </c>
      <c r="F25" s="9">
        <v>12</v>
      </c>
      <c r="G25" s="13">
        <v>10</v>
      </c>
      <c r="H25" s="13">
        <v>0</v>
      </c>
      <c r="I25" s="17">
        <v>0.07</v>
      </c>
      <c r="J25" s="11">
        <v>41652</v>
      </c>
      <c r="K25" s="26" t="s">
        <v>415</v>
      </c>
      <c r="L25" s="8" t="s">
        <v>22</v>
      </c>
      <c r="M25" s="19" t="s">
        <v>416</v>
      </c>
      <c r="N25" s="9" t="s">
        <v>162</v>
      </c>
      <c r="O25" s="9">
        <v>90</v>
      </c>
      <c r="P25" s="28">
        <v>528399</v>
      </c>
      <c r="Q25" s="28">
        <v>180221</v>
      </c>
      <c r="R25" s="24" t="s">
        <v>1535</v>
      </c>
      <c r="S25" s="14"/>
    </row>
    <row r="26" spans="1:19" ht="45">
      <c r="A26" s="13">
        <v>5</v>
      </c>
      <c r="B26" s="13" t="s">
        <v>41</v>
      </c>
      <c r="C26" s="9" t="s">
        <v>74</v>
      </c>
      <c r="D26" s="13" t="s">
        <v>1271</v>
      </c>
      <c r="E26" s="9" t="s">
        <v>1272</v>
      </c>
      <c r="F26" s="13">
        <v>10</v>
      </c>
      <c r="G26" s="13">
        <v>10</v>
      </c>
      <c r="H26" s="13">
        <v>9</v>
      </c>
      <c r="I26" s="17">
        <v>0.2</v>
      </c>
      <c r="J26" s="29">
        <v>42710</v>
      </c>
      <c r="K26" s="19" t="s">
        <v>1294</v>
      </c>
      <c r="L26" s="13" t="s">
        <v>22</v>
      </c>
      <c r="M26" s="13"/>
      <c r="N26" s="13" t="s">
        <v>450</v>
      </c>
      <c r="O26" s="9">
        <v>127</v>
      </c>
      <c r="P26" s="13">
        <v>529752</v>
      </c>
      <c r="Q26" s="13">
        <v>181174</v>
      </c>
      <c r="R26" s="24" t="s">
        <v>1535</v>
      </c>
      <c r="S26" s="14"/>
    </row>
    <row r="27" spans="1:19" ht="146.25">
      <c r="A27" s="13">
        <v>5</v>
      </c>
      <c r="B27" s="13" t="s">
        <v>41</v>
      </c>
      <c r="C27" s="9" t="s">
        <v>74</v>
      </c>
      <c r="D27" s="13" t="s">
        <v>1240</v>
      </c>
      <c r="E27" s="9" t="s">
        <v>1241</v>
      </c>
      <c r="F27" s="13">
        <v>28</v>
      </c>
      <c r="G27" s="13">
        <v>28</v>
      </c>
      <c r="H27" s="13">
        <v>0</v>
      </c>
      <c r="I27" s="17">
        <v>0.6219</v>
      </c>
      <c r="J27" s="29">
        <v>42761</v>
      </c>
      <c r="K27" s="19" t="s">
        <v>1284</v>
      </c>
      <c r="L27" s="13" t="s">
        <v>73</v>
      </c>
      <c r="M27" s="13"/>
      <c r="N27" s="13" t="s">
        <v>553</v>
      </c>
      <c r="O27" s="9">
        <v>152</v>
      </c>
      <c r="P27" s="13">
        <v>528481</v>
      </c>
      <c r="Q27" s="13">
        <v>180140</v>
      </c>
      <c r="R27" s="24" t="s">
        <v>1535</v>
      </c>
      <c r="S27" s="14"/>
    </row>
    <row r="28" spans="1:19" ht="191.25">
      <c r="A28" s="9">
        <v>5</v>
      </c>
      <c r="B28" s="9" t="s">
        <v>41</v>
      </c>
      <c r="C28" s="19" t="s">
        <v>74</v>
      </c>
      <c r="D28" s="19" t="s">
        <v>1316</v>
      </c>
      <c r="E28" s="9" t="s">
        <v>1317</v>
      </c>
      <c r="F28" s="9">
        <v>25</v>
      </c>
      <c r="G28" s="9">
        <v>25</v>
      </c>
      <c r="H28" s="19">
        <v>0</v>
      </c>
      <c r="I28" s="9">
        <v>0.07</v>
      </c>
      <c r="J28" s="23">
        <v>43073</v>
      </c>
      <c r="K28" s="19" t="s">
        <v>1355</v>
      </c>
      <c r="L28" s="9" t="s">
        <v>22</v>
      </c>
      <c r="M28" s="19"/>
      <c r="N28" s="9" t="s">
        <v>553</v>
      </c>
      <c r="O28" s="9">
        <v>154</v>
      </c>
      <c r="P28" s="9">
        <v>528411</v>
      </c>
      <c r="Q28" s="9">
        <v>180245</v>
      </c>
      <c r="R28" s="24" t="s">
        <v>1535</v>
      </c>
      <c r="S28" s="14"/>
    </row>
    <row r="29" spans="1:19" ht="67.5">
      <c r="A29" s="16">
        <v>5</v>
      </c>
      <c r="B29" s="13" t="s">
        <v>41</v>
      </c>
      <c r="C29" s="9" t="s">
        <v>74</v>
      </c>
      <c r="D29" s="9" t="s">
        <v>219</v>
      </c>
      <c r="E29" s="9" t="s">
        <v>220</v>
      </c>
      <c r="F29" s="13">
        <v>78</v>
      </c>
      <c r="G29" s="13">
        <v>78</v>
      </c>
      <c r="H29" s="9" t="s">
        <v>221</v>
      </c>
      <c r="I29" s="17">
        <v>0.18</v>
      </c>
      <c r="J29" s="23">
        <v>42921</v>
      </c>
      <c r="K29" s="19" t="s">
        <v>222</v>
      </c>
      <c r="L29" s="9" t="s">
        <v>22</v>
      </c>
      <c r="M29" s="19"/>
      <c r="N29" s="13" t="s">
        <v>162</v>
      </c>
      <c r="O29" s="9">
        <v>43</v>
      </c>
      <c r="P29" s="25">
        <v>528865</v>
      </c>
      <c r="Q29" s="25">
        <v>181008</v>
      </c>
      <c r="R29" s="24" t="s">
        <v>1559</v>
      </c>
      <c r="S29" s="14"/>
    </row>
    <row r="30" spans="1:19" ht="67.5">
      <c r="A30" s="13">
        <v>5</v>
      </c>
      <c r="B30" s="13" t="s">
        <v>41</v>
      </c>
      <c r="C30" s="9" t="s">
        <v>74</v>
      </c>
      <c r="D30" s="13" t="s">
        <v>1267</v>
      </c>
      <c r="E30" s="9" t="s">
        <v>1268</v>
      </c>
      <c r="F30" s="13">
        <v>36</v>
      </c>
      <c r="G30" s="13">
        <v>25</v>
      </c>
      <c r="H30" s="13">
        <v>0</v>
      </c>
      <c r="I30" s="17">
        <v>0.2384</v>
      </c>
      <c r="J30" s="29">
        <v>42726</v>
      </c>
      <c r="K30" s="19" t="s">
        <v>1292</v>
      </c>
      <c r="L30" s="13" t="s">
        <v>73</v>
      </c>
      <c r="M30" s="13"/>
      <c r="N30" s="13" t="s">
        <v>546</v>
      </c>
      <c r="O30" s="9">
        <v>135</v>
      </c>
      <c r="P30" s="13">
        <v>528793</v>
      </c>
      <c r="Q30" s="13">
        <v>180144</v>
      </c>
      <c r="R30" s="24" t="s">
        <v>1559</v>
      </c>
      <c r="S30" s="14"/>
    </row>
    <row r="31" spans="1:19" ht="101.25">
      <c r="A31" s="7">
        <v>5</v>
      </c>
      <c r="B31" s="9" t="s">
        <v>41</v>
      </c>
      <c r="C31" s="9" t="s">
        <v>74</v>
      </c>
      <c r="D31" s="9" t="s">
        <v>123</v>
      </c>
      <c r="E31" s="9" t="s">
        <v>124</v>
      </c>
      <c r="F31" s="9">
        <v>16</v>
      </c>
      <c r="G31" s="9">
        <v>16</v>
      </c>
      <c r="H31" s="9">
        <v>4</v>
      </c>
      <c r="I31" s="10">
        <v>0.2404</v>
      </c>
      <c r="J31" s="23">
        <v>42055</v>
      </c>
      <c r="K31" s="19" t="s">
        <v>125</v>
      </c>
      <c r="L31" s="8" t="s">
        <v>22</v>
      </c>
      <c r="M31" s="19"/>
      <c r="N31" s="9" t="s">
        <v>55</v>
      </c>
      <c r="O31" s="9">
        <v>19</v>
      </c>
      <c r="P31" s="28">
        <v>529511</v>
      </c>
      <c r="Q31" s="28">
        <v>181043</v>
      </c>
      <c r="R31" s="14" t="s">
        <v>1558</v>
      </c>
      <c r="S31" s="14"/>
    </row>
    <row r="32" spans="1:19" ht="78.75">
      <c r="A32" s="16">
        <v>5</v>
      </c>
      <c r="B32" s="13" t="s">
        <v>41</v>
      </c>
      <c r="C32" s="9" t="s">
        <v>74</v>
      </c>
      <c r="D32" s="9" t="s">
        <v>269</v>
      </c>
      <c r="E32" s="9" t="s">
        <v>270</v>
      </c>
      <c r="F32" s="13">
        <v>36</v>
      </c>
      <c r="G32" s="13">
        <v>36</v>
      </c>
      <c r="H32" s="13">
        <v>0</v>
      </c>
      <c r="I32" s="17">
        <v>0.25</v>
      </c>
      <c r="J32" s="11">
        <v>42221</v>
      </c>
      <c r="K32" s="19" t="s">
        <v>271</v>
      </c>
      <c r="L32" s="9" t="s">
        <v>22</v>
      </c>
      <c r="M32" s="19" t="s">
        <v>272</v>
      </c>
      <c r="N32" s="13" t="s">
        <v>162</v>
      </c>
      <c r="O32" s="9">
        <v>56</v>
      </c>
      <c r="P32" s="25">
        <v>528295</v>
      </c>
      <c r="Q32" s="25">
        <v>180875</v>
      </c>
      <c r="R32" s="24" t="s">
        <v>1558</v>
      </c>
      <c r="S32" s="14"/>
    </row>
    <row r="33" spans="1:19" ht="45">
      <c r="A33" s="20" t="s">
        <v>24</v>
      </c>
      <c r="B33" s="13" t="s">
        <v>41</v>
      </c>
      <c r="C33" s="9" t="s">
        <v>74</v>
      </c>
      <c r="D33" s="9" t="s">
        <v>464</v>
      </c>
      <c r="E33" s="25" t="s">
        <v>465</v>
      </c>
      <c r="F33" s="28">
        <v>79</v>
      </c>
      <c r="G33" s="28">
        <v>79</v>
      </c>
      <c r="H33" s="28">
        <v>25</v>
      </c>
      <c r="I33" s="17">
        <v>0.34</v>
      </c>
      <c r="J33" s="29">
        <v>42381</v>
      </c>
      <c r="K33" s="19" t="s">
        <v>466</v>
      </c>
      <c r="L33" s="8" t="s">
        <v>22</v>
      </c>
      <c r="M33" s="19"/>
      <c r="N33" s="13" t="s">
        <v>450</v>
      </c>
      <c r="O33" s="9">
        <v>102</v>
      </c>
      <c r="P33" s="28">
        <v>528257</v>
      </c>
      <c r="Q33" s="28">
        <v>181653</v>
      </c>
      <c r="R33" s="24" t="s">
        <v>1558</v>
      </c>
      <c r="S33" s="14"/>
    </row>
    <row r="34" spans="1:19" ht="45">
      <c r="A34" s="20" t="s">
        <v>547</v>
      </c>
      <c r="B34" s="13" t="s">
        <v>41</v>
      </c>
      <c r="C34" s="9" t="s">
        <v>561</v>
      </c>
      <c r="D34" s="9" t="s">
        <v>221</v>
      </c>
      <c r="E34" s="9" t="s">
        <v>1458</v>
      </c>
      <c r="F34" s="13">
        <v>107</v>
      </c>
      <c r="G34" s="13">
        <v>107</v>
      </c>
      <c r="H34" s="9" t="s">
        <v>221</v>
      </c>
      <c r="I34" s="17">
        <v>0.33</v>
      </c>
      <c r="J34" s="13"/>
      <c r="K34" s="19" t="s">
        <v>1525</v>
      </c>
      <c r="L34" s="9" t="s">
        <v>560</v>
      </c>
      <c r="M34" s="19" t="s">
        <v>1526</v>
      </c>
      <c r="N34" s="13" t="s">
        <v>608</v>
      </c>
      <c r="O34" s="9">
        <v>175</v>
      </c>
      <c r="P34" s="137">
        <v>528948</v>
      </c>
      <c r="Q34" s="137">
        <v>182036</v>
      </c>
      <c r="R34" s="24" t="e">
        <v>#N/A</v>
      </c>
      <c r="S34" s="14"/>
    </row>
    <row r="35" spans="1:19" ht="22.5">
      <c r="A35" s="20" t="s">
        <v>547</v>
      </c>
      <c r="B35" s="13" t="s">
        <v>41</v>
      </c>
      <c r="C35" s="9" t="s">
        <v>561</v>
      </c>
      <c r="D35" s="9" t="s">
        <v>221</v>
      </c>
      <c r="E35" s="9" t="s">
        <v>1527</v>
      </c>
      <c r="F35" s="13">
        <v>28</v>
      </c>
      <c r="G35" s="13">
        <v>28</v>
      </c>
      <c r="H35" s="9" t="s">
        <v>221</v>
      </c>
      <c r="I35" s="17">
        <v>0.3</v>
      </c>
      <c r="J35" s="13"/>
      <c r="K35" s="19" t="s">
        <v>1528</v>
      </c>
      <c r="L35" s="9" t="s">
        <v>560</v>
      </c>
      <c r="M35" s="19" t="s">
        <v>1532</v>
      </c>
      <c r="N35" s="13" t="s">
        <v>608</v>
      </c>
      <c r="O35" s="9">
        <v>178</v>
      </c>
      <c r="P35" s="137">
        <v>528701</v>
      </c>
      <c r="Q35" s="137">
        <v>180149</v>
      </c>
      <c r="R35" s="24" t="e">
        <v>#N/A</v>
      </c>
      <c r="S35" s="9"/>
    </row>
    <row r="36" spans="1:19" ht="33.75">
      <c r="A36" s="179" t="s">
        <v>605</v>
      </c>
      <c r="B36" s="181" t="s">
        <v>41</v>
      </c>
      <c r="C36" s="180" t="s">
        <v>2036</v>
      </c>
      <c r="D36" s="180" t="s">
        <v>221</v>
      </c>
      <c r="E36" s="180" t="s">
        <v>2037</v>
      </c>
      <c r="F36" s="181">
        <v>50</v>
      </c>
      <c r="G36" s="181">
        <v>50</v>
      </c>
      <c r="H36" s="181">
        <v>0</v>
      </c>
      <c r="I36" s="182">
        <v>0.47</v>
      </c>
      <c r="J36" s="181"/>
      <c r="K36" s="183" t="s">
        <v>2038</v>
      </c>
      <c r="L36" s="180" t="s">
        <v>560</v>
      </c>
      <c r="M36" s="183" t="s">
        <v>2039</v>
      </c>
      <c r="N36" s="181" t="s">
        <v>1502</v>
      </c>
      <c r="O36" s="181"/>
      <c r="P36" s="184">
        <v>529826</v>
      </c>
      <c r="Q36" s="184">
        <v>180974</v>
      </c>
      <c r="R36" s="24"/>
      <c r="S36" s="14" t="s">
        <v>2040</v>
      </c>
    </row>
    <row r="37" spans="1:19" ht="15">
      <c r="A37" s="35"/>
      <c r="B37" s="24"/>
      <c r="C37" s="14"/>
      <c r="D37" s="14"/>
      <c r="E37" s="14"/>
      <c r="F37" s="24"/>
      <c r="G37" s="24"/>
      <c r="H37" s="24"/>
      <c r="I37" s="36"/>
      <c r="J37" s="24"/>
      <c r="K37" s="37"/>
      <c r="L37" s="14"/>
      <c r="M37" s="37"/>
      <c r="N37" s="24"/>
      <c r="O37" s="24"/>
      <c r="P37" s="73"/>
      <c r="Q37" s="73"/>
      <c r="R37" s="24"/>
      <c r="S37" s="14"/>
    </row>
    <row r="38" spans="1:19" ht="15">
      <c r="A38" s="35"/>
      <c r="B38" s="24"/>
      <c r="C38" s="14"/>
      <c r="D38" s="14"/>
      <c r="E38" s="14"/>
      <c r="F38" s="24"/>
      <c r="G38" s="24"/>
      <c r="H38" s="24"/>
      <c r="I38" s="36"/>
      <c r="J38" s="24"/>
      <c r="K38" s="37"/>
      <c r="L38" s="14"/>
      <c r="M38" s="37"/>
      <c r="N38" s="24"/>
      <c r="O38" s="24"/>
      <c r="P38" s="73"/>
      <c r="Q38" s="73"/>
      <c r="R38" s="24"/>
      <c r="S38" s="14"/>
    </row>
    <row r="39" spans="1:19" ht="15">
      <c r="A39" s="150"/>
      <c r="B39" t="s">
        <v>2068</v>
      </c>
      <c r="C39" s="14"/>
      <c r="D39" s="14"/>
      <c r="E39" s="14"/>
      <c r="F39" s="24"/>
      <c r="G39" s="24"/>
      <c r="H39" s="24"/>
      <c r="I39" s="36"/>
      <c r="J39" s="24"/>
      <c r="K39" s="37"/>
      <c r="L39" s="14"/>
      <c r="M39" s="37"/>
      <c r="N39" s="24"/>
      <c r="O39" s="24"/>
      <c r="P39" s="73"/>
      <c r="Q39" s="73"/>
      <c r="R39" s="24"/>
      <c r="S39" s="14"/>
    </row>
    <row r="40" spans="1:19" ht="15">
      <c r="A40" s="188"/>
      <c r="B40" t="s">
        <v>2069</v>
      </c>
      <c r="C40" s="14"/>
      <c r="D40" s="14"/>
      <c r="E40" s="14"/>
      <c r="F40" s="24"/>
      <c r="G40" s="24"/>
      <c r="H40" s="24"/>
      <c r="I40" s="36"/>
      <c r="J40" s="24"/>
      <c r="K40" s="37"/>
      <c r="L40" s="14"/>
      <c r="M40" s="37"/>
      <c r="N40" s="24"/>
      <c r="O40" s="24"/>
      <c r="P40" s="73"/>
      <c r="Q40" s="73"/>
      <c r="R40" s="24"/>
      <c r="S40" s="14"/>
    </row>
    <row r="41" spans="1:19" ht="15">
      <c r="A41" s="189"/>
      <c r="B41" t="s">
        <v>2070</v>
      </c>
      <c r="C41" s="14"/>
      <c r="D41" s="14"/>
      <c r="E41" s="14"/>
      <c r="F41" s="24"/>
      <c r="G41" s="24"/>
      <c r="H41" s="24"/>
      <c r="I41" s="36"/>
      <c r="J41" s="24"/>
      <c r="K41" s="37"/>
      <c r="L41" s="14"/>
      <c r="M41" s="37"/>
      <c r="N41" s="24"/>
      <c r="O41" s="24"/>
      <c r="P41" s="73"/>
      <c r="Q41" s="73"/>
      <c r="R41" s="24"/>
      <c r="S41" s="14"/>
    </row>
    <row r="42" spans="1:19" ht="15">
      <c r="A42" s="35"/>
      <c r="B42" s="24"/>
      <c r="C42" s="14"/>
      <c r="D42" s="14"/>
      <c r="E42" s="14"/>
      <c r="F42" s="24"/>
      <c r="G42" s="24"/>
      <c r="H42" s="24"/>
      <c r="I42" s="36"/>
      <c r="J42" s="24"/>
      <c r="K42" s="37"/>
      <c r="L42" s="14"/>
      <c r="M42" s="37"/>
      <c r="N42" s="24"/>
      <c r="O42" s="24"/>
      <c r="P42" s="73"/>
      <c r="Q42" s="73"/>
      <c r="R42" s="24"/>
      <c r="S42" s="14"/>
    </row>
    <row r="43" spans="1:19" ht="15">
      <c r="A43" s="35"/>
      <c r="B43" s="24"/>
      <c r="C43" s="14"/>
      <c r="D43" s="14"/>
      <c r="E43" s="14"/>
      <c r="F43" s="24"/>
      <c r="G43" s="24"/>
      <c r="H43" s="24"/>
      <c r="I43" s="36"/>
      <c r="J43" s="24"/>
      <c r="K43" s="37"/>
      <c r="L43" s="14"/>
      <c r="M43" s="37"/>
      <c r="N43" s="24"/>
      <c r="O43" s="24"/>
      <c r="P43" s="73"/>
      <c r="Q43" s="73"/>
      <c r="R43" s="24"/>
      <c r="S43" s="14"/>
    </row>
    <row r="44" spans="1:19" ht="15">
      <c r="A44" s="35"/>
      <c r="B44" s="24"/>
      <c r="C44" s="14"/>
      <c r="D44" s="14"/>
      <c r="E44" s="14"/>
      <c r="F44" s="24"/>
      <c r="G44" s="24"/>
      <c r="H44" s="24"/>
      <c r="I44" s="36"/>
      <c r="J44" s="24"/>
      <c r="K44" s="37"/>
      <c r="L44" s="14"/>
      <c r="M44" s="37"/>
      <c r="N44" s="24"/>
      <c r="O44" s="24"/>
      <c r="P44" s="73"/>
      <c r="Q44" s="73"/>
      <c r="R44" s="24"/>
      <c r="S44" s="14"/>
    </row>
    <row r="45" spans="1:19" ht="15">
      <c r="A45" s="35"/>
      <c r="B45" s="24"/>
      <c r="C45" s="14"/>
      <c r="D45" s="14"/>
      <c r="E45" s="14"/>
      <c r="F45" s="24"/>
      <c r="G45" s="24"/>
      <c r="H45" s="24"/>
      <c r="I45" s="36"/>
      <c r="J45" s="24"/>
      <c r="K45" s="37"/>
      <c r="L45" s="14"/>
      <c r="M45" s="37"/>
      <c r="N45" s="24"/>
      <c r="O45" s="24"/>
      <c r="P45" s="73"/>
      <c r="Q45" s="73"/>
      <c r="R45" s="24"/>
      <c r="S45" s="14"/>
    </row>
    <row r="46" spans="1:19" ht="15">
      <c r="A46" s="35"/>
      <c r="B46" s="24"/>
      <c r="C46" s="14"/>
      <c r="D46" s="14"/>
      <c r="E46" s="14"/>
      <c r="F46" s="24"/>
      <c r="G46" s="24"/>
      <c r="H46" s="24"/>
      <c r="I46" s="36"/>
      <c r="J46" s="24"/>
      <c r="K46" s="37"/>
      <c r="L46" s="14"/>
      <c r="M46" s="37"/>
      <c r="N46" s="24"/>
      <c r="O46" s="24"/>
      <c r="P46" s="73"/>
      <c r="Q46" s="73"/>
      <c r="R46" s="24"/>
      <c r="S46" s="14"/>
    </row>
    <row r="47" spans="1:19" ht="15">
      <c r="A47" s="35"/>
      <c r="B47" s="24"/>
      <c r="C47" s="14"/>
      <c r="D47" s="14"/>
      <c r="E47" s="14"/>
      <c r="F47" s="24"/>
      <c r="G47" s="24"/>
      <c r="H47" s="24"/>
      <c r="I47" s="36"/>
      <c r="J47" s="24"/>
      <c r="K47" s="37"/>
      <c r="L47" s="14"/>
      <c r="M47" s="37"/>
      <c r="N47" s="24"/>
      <c r="O47" s="24"/>
      <c r="P47" s="73"/>
      <c r="Q47" s="73"/>
      <c r="R47" s="24"/>
      <c r="S47" s="14"/>
    </row>
    <row r="48" spans="1:19" ht="15">
      <c r="A48" s="35"/>
      <c r="B48" s="24"/>
      <c r="C48" s="14"/>
      <c r="D48" s="14"/>
      <c r="E48" s="14"/>
      <c r="F48" s="24"/>
      <c r="G48" s="24"/>
      <c r="H48" s="24"/>
      <c r="I48" s="36"/>
      <c r="J48" s="24"/>
      <c r="K48" s="37"/>
      <c r="L48" s="14"/>
      <c r="M48" s="37"/>
      <c r="N48" s="24"/>
      <c r="O48" s="24"/>
      <c r="P48" s="73"/>
      <c r="Q48" s="73"/>
      <c r="R48" s="24"/>
      <c r="S48" s="14"/>
    </row>
    <row r="49" spans="1:19" ht="15">
      <c r="A49" s="35"/>
      <c r="B49" s="24"/>
      <c r="C49" s="14"/>
      <c r="D49" s="14"/>
      <c r="E49" s="14"/>
      <c r="F49" s="24"/>
      <c r="G49" s="24"/>
      <c r="H49" s="24"/>
      <c r="I49" s="36"/>
      <c r="J49" s="24"/>
      <c r="K49" s="37"/>
      <c r="L49" s="14"/>
      <c r="M49" s="37"/>
      <c r="N49" s="24"/>
      <c r="O49" s="24"/>
      <c r="P49" s="73"/>
      <c r="Q49" s="73"/>
      <c r="R49" s="24"/>
      <c r="S49" s="14"/>
    </row>
    <row r="50" spans="1:19" ht="15">
      <c r="A50" s="35"/>
      <c r="B50" s="24"/>
      <c r="C50" s="14"/>
      <c r="D50" s="14"/>
      <c r="E50" s="14"/>
      <c r="F50" s="24"/>
      <c r="G50" s="24"/>
      <c r="H50" s="24"/>
      <c r="I50" s="36"/>
      <c r="J50" s="24"/>
      <c r="K50" s="37"/>
      <c r="L50" s="14"/>
      <c r="M50" s="37"/>
      <c r="N50" s="24"/>
      <c r="O50" s="24"/>
      <c r="P50" s="73"/>
      <c r="Q50" s="73"/>
      <c r="R50" s="24"/>
      <c r="S50" s="14"/>
    </row>
  </sheetData>
  <sheetProtection/>
  <autoFilter ref="A1:S36">
    <sortState ref="A2:S50">
      <sortCondition sortBy="value" ref="R2:R50"/>
    </sortState>
  </autoFilter>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147"/>
  <sheetViews>
    <sheetView zoomScalePageLayoutView="0" workbookViewId="0" topLeftCell="A1">
      <pane ySplit="1" topLeftCell="A139" activePane="bottomLeft" state="frozen"/>
      <selection pane="topLeft" activeCell="A1" sqref="A1"/>
      <selection pane="bottomLeft" activeCell="A49" sqref="A1:A16384"/>
    </sheetView>
  </sheetViews>
  <sheetFormatPr defaultColWidth="9.140625" defaultRowHeight="15"/>
  <cols>
    <col min="1" max="1" width="17.00390625" style="0" bestFit="1" customWidth="1"/>
    <col min="2" max="2" width="9.8515625" style="0" bestFit="1" customWidth="1"/>
    <col min="3" max="3" width="17.28125" style="0" customWidth="1"/>
    <col min="8" max="8" width="27.8515625" style="0" customWidth="1"/>
    <col min="10" max="10" width="29.28125" style="0" customWidth="1"/>
  </cols>
  <sheetData>
    <row r="1" spans="1:11" ht="15">
      <c r="A1" t="s">
        <v>1231</v>
      </c>
      <c r="B1" t="s">
        <v>1605</v>
      </c>
      <c r="C1" t="s">
        <v>1410</v>
      </c>
      <c r="D1" t="s">
        <v>1729</v>
      </c>
      <c r="E1" t="s">
        <v>1730</v>
      </c>
      <c r="F1" t="s">
        <v>3</v>
      </c>
      <c r="G1" t="s">
        <v>1731</v>
      </c>
      <c r="H1" t="s">
        <v>11</v>
      </c>
      <c r="I1" t="s">
        <v>1732</v>
      </c>
      <c r="J1" t="s">
        <v>1534</v>
      </c>
      <c r="K1" t="s">
        <v>2023</v>
      </c>
    </row>
    <row r="2" spans="1:11" ht="15">
      <c r="A2" t="s">
        <v>471</v>
      </c>
      <c r="B2" t="s">
        <v>1382</v>
      </c>
      <c r="C2" t="s">
        <v>1944</v>
      </c>
      <c r="D2" t="s">
        <v>1945</v>
      </c>
      <c r="E2" t="s">
        <v>1946</v>
      </c>
      <c r="F2" t="s">
        <v>471</v>
      </c>
      <c r="G2" t="s">
        <v>472</v>
      </c>
      <c r="H2" t="s">
        <v>22</v>
      </c>
      <c r="I2" t="s">
        <v>1586</v>
      </c>
      <c r="J2" t="s">
        <v>1565</v>
      </c>
      <c r="K2" s="150" t="s">
        <v>2024</v>
      </c>
    </row>
    <row r="3" spans="1:10" ht="15">
      <c r="A3" t="s">
        <v>208</v>
      </c>
      <c r="B3" t="s">
        <v>1382</v>
      </c>
      <c r="C3" t="s">
        <v>1821</v>
      </c>
      <c r="E3" t="s">
        <v>1822</v>
      </c>
      <c r="F3" t="s">
        <v>208</v>
      </c>
      <c r="G3" t="s">
        <v>209</v>
      </c>
      <c r="H3" t="s">
        <v>22</v>
      </c>
      <c r="I3" t="s">
        <v>211</v>
      </c>
      <c r="J3" t="s">
        <v>1543</v>
      </c>
    </row>
    <row r="4" spans="1:11" ht="15">
      <c r="A4" t="s">
        <v>59</v>
      </c>
      <c r="B4" t="s">
        <v>1382</v>
      </c>
      <c r="C4" t="s">
        <v>1736</v>
      </c>
      <c r="D4" t="s">
        <v>1737</v>
      </c>
      <c r="E4" t="s">
        <v>1738</v>
      </c>
      <c r="F4" t="s">
        <v>59</v>
      </c>
      <c r="G4" t="s">
        <v>60</v>
      </c>
      <c r="H4" t="s">
        <v>22</v>
      </c>
      <c r="I4" t="s">
        <v>62</v>
      </c>
      <c r="J4" t="s">
        <v>1538</v>
      </c>
      <c r="K4" s="150" t="s">
        <v>2024</v>
      </c>
    </row>
    <row r="5" spans="1:11" ht="15">
      <c r="A5" s="150" t="s">
        <v>554</v>
      </c>
      <c r="B5" s="150" t="s">
        <v>1383</v>
      </c>
      <c r="C5" s="150" t="s">
        <v>2001</v>
      </c>
      <c r="D5" s="150"/>
      <c r="E5" s="150" t="s">
        <v>1277</v>
      </c>
      <c r="F5" s="150" t="s">
        <v>554</v>
      </c>
      <c r="G5" s="150" t="s">
        <v>555</v>
      </c>
      <c r="H5" s="150" t="s">
        <v>22</v>
      </c>
      <c r="I5" s="150" t="s">
        <v>557</v>
      </c>
      <c r="J5" s="150" t="s">
        <v>1555</v>
      </c>
      <c r="K5" s="150" t="s">
        <v>2024</v>
      </c>
    </row>
    <row r="6" spans="1:10" ht="15">
      <c r="A6" s="176" t="s">
        <v>566</v>
      </c>
      <c r="B6" s="176" t="s">
        <v>1382</v>
      </c>
      <c r="C6" s="176" t="s">
        <v>2002</v>
      </c>
      <c r="D6" s="176" t="s">
        <v>1746</v>
      </c>
      <c r="E6" s="176" t="s">
        <v>2003</v>
      </c>
      <c r="F6" s="176" t="s">
        <v>566</v>
      </c>
      <c r="G6" s="176" t="s">
        <v>567</v>
      </c>
      <c r="H6" s="176" t="s">
        <v>73</v>
      </c>
      <c r="I6" s="176" t="s">
        <v>569</v>
      </c>
      <c r="J6" s="176" t="s">
        <v>1560</v>
      </c>
    </row>
    <row r="7" spans="1:10" ht="15">
      <c r="A7" t="s">
        <v>163</v>
      </c>
      <c r="B7" t="s">
        <v>1382</v>
      </c>
      <c r="C7" t="s">
        <v>1794</v>
      </c>
      <c r="D7" t="s">
        <v>1795</v>
      </c>
      <c r="E7" t="s">
        <v>1796</v>
      </c>
      <c r="F7" t="s">
        <v>163</v>
      </c>
      <c r="G7" t="s">
        <v>164</v>
      </c>
      <c r="H7" t="s">
        <v>22</v>
      </c>
      <c r="J7" t="s">
        <v>1554</v>
      </c>
    </row>
    <row r="8" spans="1:11" ht="15">
      <c r="A8" t="s">
        <v>255</v>
      </c>
      <c r="B8" t="s">
        <v>1382</v>
      </c>
      <c r="C8" t="s">
        <v>1848</v>
      </c>
      <c r="D8" t="s">
        <v>1782</v>
      </c>
      <c r="E8" t="s">
        <v>1849</v>
      </c>
      <c r="F8" t="s">
        <v>255</v>
      </c>
      <c r="G8" t="s">
        <v>256</v>
      </c>
      <c r="H8" t="s">
        <v>22</v>
      </c>
      <c r="I8" t="s">
        <v>258</v>
      </c>
      <c r="J8" t="s">
        <v>1538</v>
      </c>
      <c r="K8" s="150" t="s">
        <v>2024</v>
      </c>
    </row>
    <row r="9" spans="1:11" ht="15">
      <c r="A9" t="s">
        <v>183</v>
      </c>
      <c r="B9" t="s">
        <v>1382</v>
      </c>
      <c r="C9" t="s">
        <v>1808</v>
      </c>
      <c r="D9" t="s">
        <v>1809</v>
      </c>
      <c r="E9" t="s">
        <v>1810</v>
      </c>
      <c r="F9" t="s">
        <v>183</v>
      </c>
      <c r="G9" t="s">
        <v>184</v>
      </c>
      <c r="H9" t="s">
        <v>22</v>
      </c>
      <c r="I9" t="s">
        <v>1587</v>
      </c>
      <c r="J9" t="s">
        <v>1562</v>
      </c>
      <c r="K9" s="150" t="s">
        <v>2024</v>
      </c>
    </row>
    <row r="10" spans="1:10" ht="15">
      <c r="A10" s="150" t="s">
        <v>266</v>
      </c>
      <c r="B10" s="150" t="s">
        <v>1383</v>
      </c>
      <c r="C10" s="150" t="s">
        <v>1851</v>
      </c>
      <c r="D10" s="150" t="s">
        <v>1852</v>
      </c>
      <c r="E10" s="150" t="s">
        <v>1791</v>
      </c>
      <c r="F10" s="150" t="s">
        <v>266</v>
      </c>
      <c r="G10" s="150" t="s">
        <v>152</v>
      </c>
      <c r="H10" s="150" t="s">
        <v>22</v>
      </c>
      <c r="I10" s="150" t="s">
        <v>268</v>
      </c>
      <c r="J10" s="150" t="s">
        <v>1535</v>
      </c>
    </row>
    <row r="11" spans="1:11" ht="15">
      <c r="A11" s="150" t="s">
        <v>234</v>
      </c>
      <c r="B11" s="150" t="s">
        <v>1383</v>
      </c>
      <c r="C11" s="150" t="s">
        <v>1838</v>
      </c>
      <c r="D11" s="150" t="s">
        <v>1782</v>
      </c>
      <c r="E11" s="150" t="s">
        <v>1839</v>
      </c>
      <c r="F11" s="150" t="s">
        <v>234</v>
      </c>
      <c r="G11" s="150" t="s">
        <v>235</v>
      </c>
      <c r="H11" s="150" t="s">
        <v>22</v>
      </c>
      <c r="I11" s="150" t="s">
        <v>237</v>
      </c>
      <c r="J11" s="150" t="s">
        <v>1561</v>
      </c>
      <c r="K11" s="150" t="s">
        <v>2024</v>
      </c>
    </row>
    <row r="12" spans="1:10" ht="15">
      <c r="A12" s="150" t="s">
        <v>143</v>
      </c>
      <c r="B12" s="150" t="s">
        <v>1383</v>
      </c>
      <c r="C12" s="150" t="s">
        <v>1784</v>
      </c>
      <c r="D12" s="150" t="s">
        <v>1785</v>
      </c>
      <c r="E12" s="150" t="s">
        <v>1786</v>
      </c>
      <c r="F12" s="150" t="s">
        <v>143</v>
      </c>
      <c r="G12" s="150" t="s">
        <v>144</v>
      </c>
      <c r="H12" s="150" t="s">
        <v>22</v>
      </c>
      <c r="I12" s="150" t="s">
        <v>146</v>
      </c>
      <c r="J12" s="150" t="s">
        <v>1538</v>
      </c>
    </row>
    <row r="13" spans="1:10" ht="15">
      <c r="A13" s="150" t="s">
        <v>48</v>
      </c>
      <c r="B13" s="150" t="s">
        <v>1381</v>
      </c>
      <c r="C13" s="150" t="s">
        <v>1781</v>
      </c>
      <c r="D13" s="150" t="s">
        <v>1782</v>
      </c>
      <c r="E13" s="150" t="s">
        <v>1783</v>
      </c>
      <c r="F13" s="150" t="s">
        <v>48</v>
      </c>
      <c r="G13" s="150" t="s">
        <v>49</v>
      </c>
      <c r="H13" s="150" t="s">
        <v>22</v>
      </c>
      <c r="I13" s="150" t="s">
        <v>51</v>
      </c>
      <c r="J13" s="150" t="s">
        <v>1542</v>
      </c>
    </row>
    <row r="14" spans="1:10" ht="15">
      <c r="A14" t="s">
        <v>173</v>
      </c>
      <c r="B14" t="s">
        <v>1382</v>
      </c>
      <c r="C14" t="s">
        <v>1800</v>
      </c>
      <c r="D14" t="s">
        <v>1801</v>
      </c>
      <c r="E14" t="s">
        <v>1802</v>
      </c>
      <c r="F14" t="s">
        <v>173</v>
      </c>
      <c r="G14" t="s">
        <v>174</v>
      </c>
      <c r="H14" t="s">
        <v>22</v>
      </c>
      <c r="I14" t="s">
        <v>1593</v>
      </c>
      <c r="J14" t="s">
        <v>1539</v>
      </c>
    </row>
    <row r="15" spans="1:10" ht="15">
      <c r="A15" s="150" t="s">
        <v>443</v>
      </c>
      <c r="B15" s="150" t="s">
        <v>1384</v>
      </c>
      <c r="C15" s="150" t="s">
        <v>1927</v>
      </c>
      <c r="D15" s="150" t="s">
        <v>1790</v>
      </c>
      <c r="E15" s="150" t="s">
        <v>1928</v>
      </c>
      <c r="F15" s="150" t="s">
        <v>443</v>
      </c>
      <c r="G15" s="150" t="s">
        <v>444</v>
      </c>
      <c r="H15" s="150" t="s">
        <v>22</v>
      </c>
      <c r="I15" s="150" t="s">
        <v>446</v>
      </c>
      <c r="J15" s="150" t="s">
        <v>1538</v>
      </c>
    </row>
    <row r="16" spans="1:10" ht="15">
      <c r="A16" s="150" t="s">
        <v>56</v>
      </c>
      <c r="B16" s="150" t="s">
        <v>1383</v>
      </c>
      <c r="C16" s="150" t="s">
        <v>1733</v>
      </c>
      <c r="D16" s="150" t="s">
        <v>1734</v>
      </c>
      <c r="E16" s="150" t="s">
        <v>1735</v>
      </c>
      <c r="F16" s="150" t="s">
        <v>56</v>
      </c>
      <c r="G16" s="150" t="s">
        <v>57</v>
      </c>
      <c r="H16" s="150" t="s">
        <v>22</v>
      </c>
      <c r="I16" s="150"/>
      <c r="J16" s="150" t="s">
        <v>1558</v>
      </c>
    </row>
    <row r="17" spans="1:11" ht="15">
      <c r="A17" t="s">
        <v>282</v>
      </c>
      <c r="B17" t="s">
        <v>1382</v>
      </c>
      <c r="C17" t="s">
        <v>1861</v>
      </c>
      <c r="D17" t="s">
        <v>1862</v>
      </c>
      <c r="E17" t="s">
        <v>1863</v>
      </c>
      <c r="F17" t="s">
        <v>282</v>
      </c>
      <c r="G17" t="s">
        <v>283</v>
      </c>
      <c r="H17" t="s">
        <v>22</v>
      </c>
      <c r="J17" t="s">
        <v>1554</v>
      </c>
      <c r="K17" s="150" t="s">
        <v>2024</v>
      </c>
    </row>
    <row r="18" spans="1:11" ht="15">
      <c r="A18" t="s">
        <v>179</v>
      </c>
      <c r="B18" t="s">
        <v>1382</v>
      </c>
      <c r="C18" t="s">
        <v>1805</v>
      </c>
      <c r="D18" t="s">
        <v>1806</v>
      </c>
      <c r="E18" t="s">
        <v>1807</v>
      </c>
      <c r="F18" t="s">
        <v>179</v>
      </c>
      <c r="G18" t="s">
        <v>180</v>
      </c>
      <c r="H18" t="s">
        <v>22</v>
      </c>
      <c r="I18" t="s">
        <v>182</v>
      </c>
      <c r="J18" t="s">
        <v>1563</v>
      </c>
      <c r="K18" s="150" t="s">
        <v>2024</v>
      </c>
    </row>
    <row r="19" spans="1:10" ht="15">
      <c r="A19" t="s">
        <v>382</v>
      </c>
      <c r="B19" t="s">
        <v>1382</v>
      </c>
      <c r="C19" t="s">
        <v>1903</v>
      </c>
      <c r="D19" t="s">
        <v>1904</v>
      </c>
      <c r="E19" t="s">
        <v>1905</v>
      </c>
      <c r="F19" t="s">
        <v>382</v>
      </c>
      <c r="G19" t="s">
        <v>383</v>
      </c>
      <c r="H19" t="s">
        <v>22</v>
      </c>
      <c r="J19" t="s">
        <v>1554</v>
      </c>
    </row>
    <row r="20" spans="1:11" ht="15">
      <c r="A20" s="150" t="s">
        <v>507</v>
      </c>
      <c r="B20" s="150" t="s">
        <v>1383</v>
      </c>
      <c r="C20" s="150" t="s">
        <v>1965</v>
      </c>
      <c r="D20" s="150" t="s">
        <v>1749</v>
      </c>
      <c r="E20" s="150" t="s">
        <v>1966</v>
      </c>
      <c r="F20" s="150" t="s">
        <v>507</v>
      </c>
      <c r="G20" s="150" t="s">
        <v>508</v>
      </c>
      <c r="H20" s="150" t="s">
        <v>22</v>
      </c>
      <c r="I20" s="150" t="s">
        <v>510</v>
      </c>
      <c r="J20" s="150" t="s">
        <v>1547</v>
      </c>
      <c r="K20" s="150" t="s">
        <v>2024</v>
      </c>
    </row>
    <row r="21" spans="1:11" ht="15">
      <c r="A21" s="150" t="s">
        <v>320</v>
      </c>
      <c r="B21" s="150" t="s">
        <v>1386</v>
      </c>
      <c r="C21" s="150" t="s">
        <v>1875</v>
      </c>
      <c r="D21" s="150" t="s">
        <v>1749</v>
      </c>
      <c r="E21" s="150" t="s">
        <v>1876</v>
      </c>
      <c r="F21" s="150" t="s">
        <v>320</v>
      </c>
      <c r="G21" s="150" t="s">
        <v>321</v>
      </c>
      <c r="H21" s="150" t="s">
        <v>73</v>
      </c>
      <c r="I21" s="150" t="s">
        <v>323</v>
      </c>
      <c r="J21" s="150" t="s">
        <v>1546</v>
      </c>
      <c r="K21" s="150" t="s">
        <v>2024</v>
      </c>
    </row>
    <row r="22" spans="1:11" ht="15">
      <c r="A22" s="150" t="s">
        <v>151</v>
      </c>
      <c r="B22" s="150" t="s">
        <v>1383</v>
      </c>
      <c r="C22" s="150" t="s">
        <v>1789</v>
      </c>
      <c r="D22" s="150" t="s">
        <v>1790</v>
      </c>
      <c r="E22" s="150" t="s">
        <v>1791</v>
      </c>
      <c r="F22" s="150" t="s">
        <v>151</v>
      </c>
      <c r="G22" s="150" t="s">
        <v>152</v>
      </c>
      <c r="H22" s="150" t="s">
        <v>22</v>
      </c>
      <c r="I22" s="150" t="s">
        <v>154</v>
      </c>
      <c r="J22" s="150" t="s">
        <v>1535</v>
      </c>
      <c r="K22" s="150" t="s">
        <v>2024</v>
      </c>
    </row>
    <row r="23" spans="1:11" ht="15">
      <c r="A23" s="150" t="s">
        <v>338</v>
      </c>
      <c r="B23" s="150" t="s">
        <v>1384</v>
      </c>
      <c r="C23" s="150" t="s">
        <v>1881</v>
      </c>
      <c r="D23" s="150" t="s">
        <v>1749</v>
      </c>
      <c r="E23" s="150" t="s">
        <v>1882</v>
      </c>
      <c r="F23" s="150" t="s">
        <v>338</v>
      </c>
      <c r="G23" s="150" t="s">
        <v>339</v>
      </c>
      <c r="H23" s="150" t="s">
        <v>73</v>
      </c>
      <c r="I23" s="150" t="s">
        <v>341</v>
      </c>
      <c r="J23" s="150" t="s">
        <v>1550</v>
      </c>
      <c r="K23" s="150" t="s">
        <v>2024</v>
      </c>
    </row>
    <row r="24" spans="1:11" ht="15">
      <c r="A24" s="150" t="s">
        <v>130</v>
      </c>
      <c r="B24" s="150" t="s">
        <v>1383</v>
      </c>
      <c r="C24" s="150" t="s">
        <v>1774</v>
      </c>
      <c r="D24" s="150" t="s">
        <v>1775</v>
      </c>
      <c r="E24" s="150" t="s">
        <v>1776</v>
      </c>
      <c r="F24" s="150" t="s">
        <v>130</v>
      </c>
      <c r="G24" s="150" t="s">
        <v>131</v>
      </c>
      <c r="H24" s="150" t="s">
        <v>22</v>
      </c>
      <c r="I24" s="150" t="s">
        <v>133</v>
      </c>
      <c r="J24" s="150" t="s">
        <v>1550</v>
      </c>
      <c r="K24" s="176" t="s">
        <v>2025</v>
      </c>
    </row>
    <row r="25" spans="1:10" ht="15">
      <c r="A25" t="s">
        <v>204</v>
      </c>
      <c r="B25" t="s">
        <v>1382</v>
      </c>
      <c r="C25" t="s">
        <v>1818</v>
      </c>
      <c r="D25" t="s">
        <v>1819</v>
      </c>
      <c r="E25" t="s">
        <v>1820</v>
      </c>
      <c r="F25" t="s">
        <v>204</v>
      </c>
      <c r="G25" t="s">
        <v>205</v>
      </c>
      <c r="H25" t="s">
        <v>22</v>
      </c>
      <c r="I25" t="s">
        <v>207</v>
      </c>
      <c r="J25" t="s">
        <v>1567</v>
      </c>
    </row>
    <row r="26" spans="1:10" ht="15">
      <c r="A26" t="s">
        <v>123</v>
      </c>
      <c r="B26" t="s">
        <v>1382</v>
      </c>
      <c r="C26" t="s">
        <v>1769</v>
      </c>
      <c r="D26" t="s">
        <v>1770</v>
      </c>
      <c r="E26" t="s">
        <v>1771</v>
      </c>
      <c r="F26" t="s">
        <v>123</v>
      </c>
      <c r="G26" t="s">
        <v>124</v>
      </c>
      <c r="H26" t="s">
        <v>22</v>
      </c>
      <c r="J26" t="s">
        <v>1558</v>
      </c>
    </row>
    <row r="27" spans="1:10" ht="15">
      <c r="A27" s="150" t="s">
        <v>212</v>
      </c>
      <c r="B27" s="150" t="s">
        <v>1384</v>
      </c>
      <c r="C27" s="150" t="s">
        <v>1823</v>
      </c>
      <c r="D27" s="150" t="s">
        <v>1824</v>
      </c>
      <c r="E27" s="150" t="s">
        <v>1825</v>
      </c>
      <c r="F27" s="150" t="s">
        <v>212</v>
      </c>
      <c r="G27" s="150" t="s">
        <v>213</v>
      </c>
      <c r="H27" s="150" t="s">
        <v>73</v>
      </c>
      <c r="I27" s="150" t="s">
        <v>215</v>
      </c>
      <c r="J27" s="150" t="s">
        <v>1567</v>
      </c>
    </row>
    <row r="28" spans="1:10" ht="15">
      <c r="A28" s="150" t="s">
        <v>75</v>
      </c>
      <c r="B28" s="150" t="s">
        <v>1383</v>
      </c>
      <c r="C28" s="150" t="s">
        <v>1742</v>
      </c>
      <c r="D28" s="150" t="s">
        <v>1743</v>
      </c>
      <c r="E28" s="150" t="s">
        <v>1744</v>
      </c>
      <c r="F28" s="150" t="s">
        <v>75</v>
      </c>
      <c r="G28" s="150" t="s">
        <v>76</v>
      </c>
      <c r="H28" s="150" t="s">
        <v>22</v>
      </c>
      <c r="I28" s="150"/>
      <c r="J28" s="150" t="s">
        <v>1557</v>
      </c>
    </row>
    <row r="29" spans="1:10" ht="15">
      <c r="A29" t="s">
        <v>570</v>
      </c>
      <c r="B29" t="s">
        <v>1382</v>
      </c>
      <c r="C29" t="s">
        <v>1833</v>
      </c>
      <c r="D29" t="s">
        <v>1834</v>
      </c>
      <c r="E29" t="s">
        <v>1835</v>
      </c>
      <c r="F29" t="s">
        <v>570</v>
      </c>
      <c r="G29" t="s">
        <v>571</v>
      </c>
      <c r="H29" t="s">
        <v>22</v>
      </c>
      <c r="J29" t="s">
        <v>1557</v>
      </c>
    </row>
    <row r="30" spans="1:10" ht="15">
      <c r="A30" t="s">
        <v>413</v>
      </c>
      <c r="B30" t="s">
        <v>1382</v>
      </c>
      <c r="C30" t="s">
        <v>1915</v>
      </c>
      <c r="D30" t="s">
        <v>1749</v>
      </c>
      <c r="E30" t="s">
        <v>1916</v>
      </c>
      <c r="F30" t="s">
        <v>413</v>
      </c>
      <c r="G30" t="s">
        <v>414</v>
      </c>
      <c r="H30" t="s">
        <v>22</v>
      </c>
      <c r="I30" t="s">
        <v>416</v>
      </c>
      <c r="J30" t="s">
        <v>1535</v>
      </c>
    </row>
    <row r="31" spans="1:11" ht="15">
      <c r="A31" t="s">
        <v>515</v>
      </c>
      <c r="B31" t="s">
        <v>1382</v>
      </c>
      <c r="C31" t="s">
        <v>1968</v>
      </c>
      <c r="D31" t="s">
        <v>1749</v>
      </c>
      <c r="E31" t="s">
        <v>1969</v>
      </c>
      <c r="F31" t="s">
        <v>515</v>
      </c>
      <c r="G31" t="s">
        <v>516</v>
      </c>
      <c r="H31" t="s">
        <v>22</v>
      </c>
      <c r="I31" t="s">
        <v>518</v>
      </c>
      <c r="J31" t="s">
        <v>1547</v>
      </c>
      <c r="K31" s="150" t="s">
        <v>2027</v>
      </c>
    </row>
    <row r="32" spans="1:10" ht="15">
      <c r="A32" s="176" t="s">
        <v>500</v>
      </c>
      <c r="B32" s="176" t="s">
        <v>1382</v>
      </c>
      <c r="C32" s="176" t="s">
        <v>1961</v>
      </c>
      <c r="D32" s="176" t="s">
        <v>1962</v>
      </c>
      <c r="E32" s="176" t="s">
        <v>1963</v>
      </c>
      <c r="F32" s="176" t="s">
        <v>500</v>
      </c>
      <c r="G32" s="176" t="s">
        <v>501</v>
      </c>
      <c r="H32" s="176" t="s">
        <v>73</v>
      </c>
      <c r="I32" s="176"/>
      <c r="J32" s="176" t="s">
        <v>1538</v>
      </c>
    </row>
    <row r="33" spans="1:10" ht="15">
      <c r="A33" t="s">
        <v>549</v>
      </c>
      <c r="B33" t="s">
        <v>1385</v>
      </c>
      <c r="C33" t="s">
        <v>1998</v>
      </c>
      <c r="D33" t="s">
        <v>1999</v>
      </c>
      <c r="E33" t="s">
        <v>2000</v>
      </c>
      <c r="F33" t="s">
        <v>549</v>
      </c>
      <c r="G33" t="s">
        <v>550</v>
      </c>
      <c r="H33" t="s">
        <v>73</v>
      </c>
      <c r="I33" t="s">
        <v>552</v>
      </c>
      <c r="J33" t="s">
        <v>1564</v>
      </c>
    </row>
    <row r="34" spans="1:10" ht="15">
      <c r="A34" s="150" t="s">
        <v>492</v>
      </c>
      <c r="B34" s="150" t="s">
        <v>1386</v>
      </c>
      <c r="C34" s="150" t="s">
        <v>1959</v>
      </c>
      <c r="D34" s="150" t="s">
        <v>1865</v>
      </c>
      <c r="E34" s="150" t="s">
        <v>1960</v>
      </c>
      <c r="F34" s="150" t="s">
        <v>492</v>
      </c>
      <c r="G34" s="150" t="s">
        <v>493</v>
      </c>
      <c r="H34" s="150" t="s">
        <v>73</v>
      </c>
      <c r="I34" s="150" t="s">
        <v>495</v>
      </c>
      <c r="J34" s="150" t="s">
        <v>1541</v>
      </c>
    </row>
    <row r="35" spans="1:10" ht="15">
      <c r="A35" s="150" t="s">
        <v>109</v>
      </c>
      <c r="B35" s="150" t="s">
        <v>1383</v>
      </c>
      <c r="C35" s="150" t="s">
        <v>1761</v>
      </c>
      <c r="D35" s="150" t="s">
        <v>1749</v>
      </c>
      <c r="E35" s="150" t="s">
        <v>1762</v>
      </c>
      <c r="F35" s="150" t="s">
        <v>109</v>
      </c>
      <c r="G35" s="150" t="s">
        <v>110</v>
      </c>
      <c r="H35" s="150" t="s">
        <v>22</v>
      </c>
      <c r="I35" s="150" t="s">
        <v>112</v>
      </c>
      <c r="J35" s="150" t="s">
        <v>1539</v>
      </c>
    </row>
    <row r="36" spans="1:11" ht="15">
      <c r="A36" t="s">
        <v>82</v>
      </c>
      <c r="B36" t="s">
        <v>1382</v>
      </c>
      <c r="C36" t="s">
        <v>1748</v>
      </c>
      <c r="D36" t="s">
        <v>1749</v>
      </c>
      <c r="E36" t="s">
        <v>1750</v>
      </c>
      <c r="F36" t="s">
        <v>82</v>
      </c>
      <c r="G36" t="s">
        <v>83</v>
      </c>
      <c r="H36" t="s">
        <v>22</v>
      </c>
      <c r="I36" t="s">
        <v>85</v>
      </c>
      <c r="J36" t="s">
        <v>1539</v>
      </c>
      <c r="K36" s="150" t="s">
        <v>2027</v>
      </c>
    </row>
    <row r="37" spans="1:10" ht="15">
      <c r="A37" t="s">
        <v>379</v>
      </c>
      <c r="B37" t="s">
        <v>1382</v>
      </c>
      <c r="C37" t="s">
        <v>1895</v>
      </c>
      <c r="D37" t="s">
        <v>1749</v>
      </c>
      <c r="E37" t="s">
        <v>1896</v>
      </c>
      <c r="F37" t="s">
        <v>379</v>
      </c>
      <c r="G37" t="s">
        <v>380</v>
      </c>
      <c r="H37" t="s">
        <v>22</v>
      </c>
      <c r="I37" t="s">
        <v>186</v>
      </c>
      <c r="J37" t="s">
        <v>1557</v>
      </c>
    </row>
    <row r="38" spans="1:10" ht="15">
      <c r="A38" s="150" t="s">
        <v>334</v>
      </c>
      <c r="B38" s="150" t="s">
        <v>1384</v>
      </c>
      <c r="C38" s="150" t="s">
        <v>1816</v>
      </c>
      <c r="D38" s="150" t="s">
        <v>1749</v>
      </c>
      <c r="E38" s="150" t="s">
        <v>1886</v>
      </c>
      <c r="F38" s="150" t="s">
        <v>334</v>
      </c>
      <c r="G38" s="150" t="s">
        <v>335</v>
      </c>
      <c r="H38" s="150" t="s">
        <v>73</v>
      </c>
      <c r="I38" s="150" t="s">
        <v>337</v>
      </c>
      <c r="J38" s="150" t="s">
        <v>1550</v>
      </c>
    </row>
    <row r="39" spans="1:11" ht="15">
      <c r="A39" s="150" t="s">
        <v>405</v>
      </c>
      <c r="B39" s="150" t="s">
        <v>1382</v>
      </c>
      <c r="C39" s="150" t="s">
        <v>1913</v>
      </c>
      <c r="D39" s="150" t="s">
        <v>1778</v>
      </c>
      <c r="E39" s="150" t="s">
        <v>1914</v>
      </c>
      <c r="F39" s="150" t="s">
        <v>405</v>
      </c>
      <c r="G39" s="150" t="s">
        <v>406</v>
      </c>
      <c r="H39" s="150" t="s">
        <v>1596</v>
      </c>
      <c r="I39" s="150" t="s">
        <v>408</v>
      </c>
      <c r="J39" s="150" t="s">
        <v>1548</v>
      </c>
      <c r="K39" s="176" t="s">
        <v>2025</v>
      </c>
    </row>
    <row r="40" spans="1:10" ht="15">
      <c r="A40" t="s">
        <v>134</v>
      </c>
      <c r="B40" t="s">
        <v>1382</v>
      </c>
      <c r="C40" t="s">
        <v>1779</v>
      </c>
      <c r="D40" t="s">
        <v>1780</v>
      </c>
      <c r="E40" t="s">
        <v>1259</v>
      </c>
      <c r="F40" t="s">
        <v>134</v>
      </c>
      <c r="G40" t="s">
        <v>135</v>
      </c>
      <c r="H40" t="s">
        <v>22</v>
      </c>
      <c r="J40" t="s">
        <v>1550</v>
      </c>
    </row>
    <row r="41" spans="1:11" ht="15">
      <c r="A41" s="150" t="s">
        <v>66</v>
      </c>
      <c r="B41" s="150" t="s">
        <v>1383</v>
      </c>
      <c r="C41" s="150" t="s">
        <v>1739</v>
      </c>
      <c r="D41" s="150" t="s">
        <v>1740</v>
      </c>
      <c r="E41" s="150" t="s">
        <v>1741</v>
      </c>
      <c r="F41" s="150" t="s">
        <v>66</v>
      </c>
      <c r="G41" s="150" t="s">
        <v>67</v>
      </c>
      <c r="H41" s="150" t="s">
        <v>22</v>
      </c>
      <c r="I41" s="150" t="s">
        <v>69</v>
      </c>
      <c r="J41" s="150" t="s">
        <v>1539</v>
      </c>
      <c r="K41" s="150" t="s">
        <v>2027</v>
      </c>
    </row>
    <row r="42" spans="1:11" ht="15">
      <c r="A42" t="s">
        <v>496</v>
      </c>
      <c r="B42" t="s">
        <v>1382</v>
      </c>
      <c r="C42" t="s">
        <v>1853</v>
      </c>
      <c r="D42" t="s">
        <v>1865</v>
      </c>
      <c r="E42" t="s">
        <v>1964</v>
      </c>
      <c r="F42" t="s">
        <v>496</v>
      </c>
      <c r="G42" t="s">
        <v>497</v>
      </c>
      <c r="H42" t="s">
        <v>22</v>
      </c>
      <c r="I42" t="s">
        <v>499</v>
      </c>
      <c r="J42" t="s">
        <v>1560</v>
      </c>
      <c r="K42" s="150" t="s">
        <v>2024</v>
      </c>
    </row>
    <row r="43" spans="1:10" ht="15">
      <c r="A43" t="s">
        <v>126</v>
      </c>
      <c r="B43" t="s">
        <v>1382</v>
      </c>
      <c r="C43" t="s">
        <v>1772</v>
      </c>
      <c r="D43" t="s">
        <v>1749</v>
      </c>
      <c r="E43" t="s">
        <v>1773</v>
      </c>
      <c r="F43" t="s">
        <v>126</v>
      </c>
      <c r="G43" t="s">
        <v>127</v>
      </c>
      <c r="H43" t="s">
        <v>22</v>
      </c>
      <c r="I43" t="s">
        <v>129</v>
      </c>
      <c r="J43" t="s">
        <v>1556</v>
      </c>
    </row>
    <row r="44" spans="1:10" ht="15">
      <c r="A44" s="150" t="s">
        <v>193</v>
      </c>
      <c r="B44" s="150" t="s">
        <v>1384</v>
      </c>
      <c r="C44" s="150" t="s">
        <v>1811</v>
      </c>
      <c r="D44" s="150" t="s">
        <v>1812</v>
      </c>
      <c r="E44" s="150" t="s">
        <v>1813</v>
      </c>
      <c r="F44" s="150" t="s">
        <v>193</v>
      </c>
      <c r="G44" s="150" t="s">
        <v>194</v>
      </c>
      <c r="H44" s="150" t="s">
        <v>73</v>
      </c>
      <c r="I44" s="150"/>
      <c r="J44" s="150" t="s">
        <v>1545</v>
      </c>
    </row>
    <row r="45" spans="1:10" ht="135">
      <c r="A45" t="s">
        <v>120</v>
      </c>
      <c r="B45" t="s">
        <v>1382</v>
      </c>
      <c r="C45" t="s">
        <v>1767</v>
      </c>
      <c r="D45" t="s">
        <v>1746</v>
      </c>
      <c r="E45" t="s">
        <v>1768</v>
      </c>
      <c r="F45" t="s">
        <v>120</v>
      </c>
      <c r="G45" s="174" t="s">
        <v>121</v>
      </c>
      <c r="H45" t="s">
        <v>22</v>
      </c>
      <c r="I45" t="s">
        <v>1594</v>
      </c>
      <c r="J45" t="s">
        <v>1550</v>
      </c>
    </row>
    <row r="46" spans="1:10" ht="15">
      <c r="A46" s="150" t="s">
        <v>292</v>
      </c>
      <c r="B46" s="150" t="s">
        <v>1385</v>
      </c>
      <c r="C46" s="150" t="s">
        <v>1864</v>
      </c>
      <c r="D46" s="150" t="s">
        <v>1865</v>
      </c>
      <c r="E46" s="150" t="s">
        <v>1866</v>
      </c>
      <c r="F46" s="150" t="s">
        <v>292</v>
      </c>
      <c r="G46" s="150" t="s">
        <v>293</v>
      </c>
      <c r="H46" s="150" t="s">
        <v>22</v>
      </c>
      <c r="I46" s="150" t="s">
        <v>295</v>
      </c>
      <c r="J46" s="150" t="s">
        <v>1560</v>
      </c>
    </row>
    <row r="47" spans="1:10" ht="15">
      <c r="A47" t="s">
        <v>269</v>
      </c>
      <c r="B47" t="s">
        <v>1382</v>
      </c>
      <c r="C47" t="s">
        <v>1853</v>
      </c>
      <c r="D47" t="s">
        <v>1746</v>
      </c>
      <c r="E47" t="s">
        <v>1854</v>
      </c>
      <c r="F47" t="s">
        <v>269</v>
      </c>
      <c r="G47" t="s">
        <v>270</v>
      </c>
      <c r="H47" t="s">
        <v>22</v>
      </c>
      <c r="I47" t="s">
        <v>272</v>
      </c>
      <c r="J47" t="s">
        <v>1558</v>
      </c>
    </row>
    <row r="48" spans="1:10" ht="15">
      <c r="A48" s="176" t="s">
        <v>310</v>
      </c>
      <c r="B48" s="176" t="s">
        <v>1382</v>
      </c>
      <c r="C48" s="176" t="s">
        <v>1873</v>
      </c>
      <c r="D48" s="176" t="s">
        <v>1746</v>
      </c>
      <c r="E48" s="176" t="s">
        <v>1874</v>
      </c>
      <c r="F48" s="176" t="s">
        <v>310</v>
      </c>
      <c r="G48" s="176" t="s">
        <v>311</v>
      </c>
      <c r="H48" s="176" t="s">
        <v>73</v>
      </c>
      <c r="I48" s="176" t="s">
        <v>313</v>
      </c>
      <c r="J48" s="176" t="s">
        <v>1543</v>
      </c>
    </row>
    <row r="49" spans="1:11" ht="120">
      <c r="A49" t="s">
        <v>78</v>
      </c>
      <c r="B49" t="s">
        <v>1382</v>
      </c>
      <c r="C49" t="s">
        <v>1745</v>
      </c>
      <c r="D49" t="s">
        <v>1746</v>
      </c>
      <c r="E49" t="s">
        <v>1747</v>
      </c>
      <c r="F49" t="s">
        <v>78</v>
      </c>
      <c r="G49" s="174" t="s">
        <v>79</v>
      </c>
      <c r="H49" t="s">
        <v>22</v>
      </c>
      <c r="I49" t="s">
        <v>81</v>
      </c>
      <c r="J49" t="s">
        <v>1550</v>
      </c>
      <c r="K49" s="150" t="s">
        <v>2024</v>
      </c>
    </row>
    <row r="50" spans="1:10" ht="15">
      <c r="A50" s="176" t="s">
        <v>92</v>
      </c>
      <c r="B50" s="176" t="s">
        <v>1382</v>
      </c>
      <c r="C50" s="176" t="s">
        <v>1955</v>
      </c>
      <c r="D50" s="176" t="s">
        <v>1956</v>
      </c>
      <c r="E50" s="176" t="s">
        <v>1957</v>
      </c>
      <c r="F50" s="176" t="s">
        <v>92</v>
      </c>
      <c r="G50" s="176" t="s">
        <v>93</v>
      </c>
      <c r="H50" s="176" t="s">
        <v>73</v>
      </c>
      <c r="I50" s="176" t="s">
        <v>1588</v>
      </c>
      <c r="J50" s="176" t="s">
        <v>1562</v>
      </c>
    </row>
    <row r="51" spans="1:10" ht="15">
      <c r="A51" t="s">
        <v>200</v>
      </c>
      <c r="B51" t="s">
        <v>1385</v>
      </c>
      <c r="C51" t="s">
        <v>1816</v>
      </c>
      <c r="D51" t="s">
        <v>1746</v>
      </c>
      <c r="E51" t="s">
        <v>1817</v>
      </c>
      <c r="F51" t="s">
        <v>200</v>
      </c>
      <c r="G51" t="s">
        <v>201</v>
      </c>
      <c r="H51" t="s">
        <v>73</v>
      </c>
      <c r="I51" t="s">
        <v>203</v>
      </c>
      <c r="J51" t="s">
        <v>1538</v>
      </c>
    </row>
    <row r="52" spans="1:10" ht="15">
      <c r="A52" s="150" t="s">
        <v>429</v>
      </c>
      <c r="B52" s="150" t="s">
        <v>1384</v>
      </c>
      <c r="C52" s="150" t="s">
        <v>1921</v>
      </c>
      <c r="D52" s="150" t="s">
        <v>1749</v>
      </c>
      <c r="E52" s="150" t="s">
        <v>1922</v>
      </c>
      <c r="F52" s="150" t="s">
        <v>429</v>
      </c>
      <c r="G52" s="150" t="s">
        <v>430</v>
      </c>
      <c r="H52" s="150" t="s">
        <v>73</v>
      </c>
      <c r="I52" s="150" t="s">
        <v>432</v>
      </c>
      <c r="J52" s="150" t="s">
        <v>1542</v>
      </c>
    </row>
    <row r="53" spans="1:11" ht="120">
      <c r="A53" s="150" t="s">
        <v>482</v>
      </c>
      <c r="B53" s="150" t="s">
        <v>1384</v>
      </c>
      <c r="C53" s="150" t="s">
        <v>1951</v>
      </c>
      <c r="D53" s="150" t="s">
        <v>1746</v>
      </c>
      <c r="E53" s="150" t="s">
        <v>1952</v>
      </c>
      <c r="F53" s="150" t="s">
        <v>482</v>
      </c>
      <c r="G53" s="178" t="s">
        <v>483</v>
      </c>
      <c r="H53" s="150" t="s">
        <v>73</v>
      </c>
      <c r="I53" s="150"/>
      <c r="J53" s="150" t="s">
        <v>1545</v>
      </c>
      <c r="K53" s="176" t="s">
        <v>2025</v>
      </c>
    </row>
    <row r="54" spans="1:10" ht="15">
      <c r="A54" t="s">
        <v>511</v>
      </c>
      <c r="B54" t="s">
        <v>1382</v>
      </c>
      <c r="C54" t="s">
        <v>1853</v>
      </c>
      <c r="D54" t="s">
        <v>1865</v>
      </c>
      <c r="E54" t="s">
        <v>1967</v>
      </c>
      <c r="F54" t="s">
        <v>511</v>
      </c>
      <c r="G54" t="s">
        <v>512</v>
      </c>
      <c r="H54" t="s">
        <v>22</v>
      </c>
      <c r="I54" t="s">
        <v>514</v>
      </c>
      <c r="J54" t="s">
        <v>1547</v>
      </c>
    </row>
    <row r="55" spans="1:11" ht="15">
      <c r="A55" t="s">
        <v>1263</v>
      </c>
      <c r="B55" t="s">
        <v>1385</v>
      </c>
      <c r="C55" t="s">
        <v>1976</v>
      </c>
      <c r="D55" t="s">
        <v>1977</v>
      </c>
      <c r="E55" t="s">
        <v>1264</v>
      </c>
      <c r="F55" t="s">
        <v>1263</v>
      </c>
      <c r="G55" t="s">
        <v>1264</v>
      </c>
      <c r="H55" t="s">
        <v>73</v>
      </c>
      <c r="J55" t="s">
        <v>1541</v>
      </c>
      <c r="K55" s="150" t="s">
        <v>2027</v>
      </c>
    </row>
    <row r="56" spans="1:10" ht="15">
      <c r="A56" s="150" t="s">
        <v>503</v>
      </c>
      <c r="B56" s="150" t="s">
        <v>1386</v>
      </c>
      <c r="C56" s="150" t="s">
        <v>1853</v>
      </c>
      <c r="D56" s="150" t="s">
        <v>1746</v>
      </c>
      <c r="E56" s="150" t="s">
        <v>1317</v>
      </c>
      <c r="F56" s="150" t="s">
        <v>503</v>
      </c>
      <c r="G56" s="150" t="s">
        <v>504</v>
      </c>
      <c r="H56" s="150" t="s">
        <v>22</v>
      </c>
      <c r="I56" s="150" t="s">
        <v>506</v>
      </c>
      <c r="J56" s="150" t="s">
        <v>1535</v>
      </c>
    </row>
    <row r="57" spans="1:10" ht="15">
      <c r="A57" s="150" t="s">
        <v>32</v>
      </c>
      <c r="B57" s="150" t="s">
        <v>1383</v>
      </c>
      <c r="C57" s="150" t="s">
        <v>1751</v>
      </c>
      <c r="D57" s="150" t="s">
        <v>1752</v>
      </c>
      <c r="E57" s="150" t="s">
        <v>1753</v>
      </c>
      <c r="F57" s="150" t="s">
        <v>32</v>
      </c>
      <c r="G57" s="150" t="s">
        <v>33</v>
      </c>
      <c r="H57" s="150" t="s">
        <v>22</v>
      </c>
      <c r="I57" s="150"/>
      <c r="J57" s="150" t="s">
        <v>1536</v>
      </c>
    </row>
    <row r="58" spans="1:10" ht="15">
      <c r="A58" t="s">
        <v>457</v>
      </c>
      <c r="B58" t="s">
        <v>1385</v>
      </c>
      <c r="C58" t="s">
        <v>1932</v>
      </c>
      <c r="D58" t="s">
        <v>1933</v>
      </c>
      <c r="E58" t="s">
        <v>1934</v>
      </c>
      <c r="F58" t="s">
        <v>457</v>
      </c>
      <c r="G58" t="s">
        <v>458</v>
      </c>
      <c r="H58" t="s">
        <v>73</v>
      </c>
      <c r="J58" t="s">
        <v>1564</v>
      </c>
    </row>
    <row r="59" spans="1:11" s="176" customFormat="1" ht="15">
      <c r="A59" t="s">
        <v>425</v>
      </c>
      <c r="B59" t="s">
        <v>1385</v>
      </c>
      <c r="C59" t="s">
        <v>1923</v>
      </c>
      <c r="D59" t="s">
        <v>1865</v>
      </c>
      <c r="E59" t="s">
        <v>1924</v>
      </c>
      <c r="F59" t="s">
        <v>425</v>
      </c>
      <c r="G59" t="s">
        <v>426</v>
      </c>
      <c r="H59" t="s">
        <v>73</v>
      </c>
      <c r="I59" t="s">
        <v>428</v>
      </c>
      <c r="J59" t="s">
        <v>1536</v>
      </c>
      <c r="K59" s="176" t="s">
        <v>2025</v>
      </c>
    </row>
    <row r="60" spans="1:11" ht="15">
      <c r="A60" s="176" t="s">
        <v>464</v>
      </c>
      <c r="B60" s="176" t="s">
        <v>1382</v>
      </c>
      <c r="C60" s="176" t="s">
        <v>1938</v>
      </c>
      <c r="D60" s="176" t="s">
        <v>1939</v>
      </c>
      <c r="E60" s="176" t="s">
        <v>1940</v>
      </c>
      <c r="F60" s="176" t="s">
        <v>464</v>
      </c>
      <c r="G60" s="176" t="s">
        <v>465</v>
      </c>
      <c r="H60" s="176" t="s">
        <v>73</v>
      </c>
      <c r="I60" s="176"/>
      <c r="J60" s="176" t="s">
        <v>1558</v>
      </c>
      <c r="K60" s="150" t="s">
        <v>2027</v>
      </c>
    </row>
    <row r="61" spans="1:11" ht="15">
      <c r="A61" t="s">
        <v>116</v>
      </c>
      <c r="B61" t="s">
        <v>1382</v>
      </c>
      <c r="C61" t="s">
        <v>1765</v>
      </c>
      <c r="D61" t="s">
        <v>1746</v>
      </c>
      <c r="E61" t="s">
        <v>1766</v>
      </c>
      <c r="F61" t="s">
        <v>116</v>
      </c>
      <c r="G61" t="s">
        <v>117</v>
      </c>
      <c r="H61" t="s">
        <v>22</v>
      </c>
      <c r="I61" t="s">
        <v>119</v>
      </c>
      <c r="J61" t="s">
        <v>1560</v>
      </c>
      <c r="K61" s="176" t="s">
        <v>2025</v>
      </c>
    </row>
    <row r="62" spans="1:11" ht="15">
      <c r="A62" t="s">
        <v>460</v>
      </c>
      <c r="B62" t="s">
        <v>1385</v>
      </c>
      <c r="C62" t="s">
        <v>1935</v>
      </c>
      <c r="D62" t="s">
        <v>1936</v>
      </c>
      <c r="E62" t="s">
        <v>1937</v>
      </c>
      <c r="F62" t="s">
        <v>460</v>
      </c>
      <c r="G62" t="s">
        <v>461</v>
      </c>
      <c r="H62" t="s">
        <v>73</v>
      </c>
      <c r="I62" t="s">
        <v>463</v>
      </c>
      <c r="J62" t="s">
        <v>1538</v>
      </c>
      <c r="K62" s="150" t="s">
        <v>2024</v>
      </c>
    </row>
    <row r="63" spans="1:11" ht="15">
      <c r="A63" t="s">
        <v>238</v>
      </c>
      <c r="B63" t="s">
        <v>1382</v>
      </c>
      <c r="C63" t="s">
        <v>1840</v>
      </c>
      <c r="D63" t="s">
        <v>1841</v>
      </c>
      <c r="E63" t="s">
        <v>1842</v>
      </c>
      <c r="F63" t="s">
        <v>238</v>
      </c>
      <c r="G63" t="s">
        <v>239</v>
      </c>
      <c r="H63" t="s">
        <v>22</v>
      </c>
      <c r="I63" t="s">
        <v>241</v>
      </c>
      <c r="J63" t="s">
        <v>1560</v>
      </c>
      <c r="K63" s="150" t="s">
        <v>2027</v>
      </c>
    </row>
    <row r="64" spans="1:10" ht="15">
      <c r="A64" s="176" t="s">
        <v>155</v>
      </c>
      <c r="B64" s="176" t="s">
        <v>1385</v>
      </c>
      <c r="C64" s="176" t="s">
        <v>1792</v>
      </c>
      <c r="D64" s="176"/>
      <c r="E64" s="176" t="s">
        <v>1793</v>
      </c>
      <c r="F64" s="176" t="s">
        <v>155</v>
      </c>
      <c r="G64" s="176" t="s">
        <v>156</v>
      </c>
      <c r="H64" s="176" t="s">
        <v>22</v>
      </c>
      <c r="I64" s="176" t="s">
        <v>158</v>
      </c>
      <c r="J64" s="176" t="s">
        <v>1537</v>
      </c>
    </row>
    <row r="65" spans="1:11" ht="15">
      <c r="A65" s="150" t="s">
        <v>147</v>
      </c>
      <c r="B65" s="150" t="s">
        <v>1383</v>
      </c>
      <c r="C65" s="150" t="s">
        <v>1787</v>
      </c>
      <c r="D65" s="150" t="s">
        <v>1746</v>
      </c>
      <c r="E65" s="150" t="s">
        <v>1788</v>
      </c>
      <c r="F65" s="150" t="s">
        <v>147</v>
      </c>
      <c r="G65" s="150" t="s">
        <v>148</v>
      </c>
      <c r="H65" s="150" t="s">
        <v>22</v>
      </c>
      <c r="I65" s="150" t="s">
        <v>150</v>
      </c>
      <c r="J65" s="150" t="s">
        <v>1544</v>
      </c>
      <c r="K65" s="150" t="s">
        <v>2027</v>
      </c>
    </row>
    <row r="66" spans="1:11" ht="15">
      <c r="A66" t="s">
        <v>532</v>
      </c>
      <c r="B66" t="s">
        <v>1382</v>
      </c>
      <c r="C66" t="s">
        <v>1978</v>
      </c>
      <c r="D66" t="s">
        <v>1749</v>
      </c>
      <c r="E66" t="s">
        <v>1979</v>
      </c>
      <c r="F66" t="s">
        <v>532</v>
      </c>
      <c r="G66" t="s">
        <v>533</v>
      </c>
      <c r="H66" t="s">
        <v>22</v>
      </c>
      <c r="I66" t="s">
        <v>535</v>
      </c>
      <c r="J66" t="s">
        <v>1540</v>
      </c>
      <c r="K66" s="150" t="s">
        <v>2027</v>
      </c>
    </row>
    <row r="67" spans="1:10" ht="15">
      <c r="A67" t="s">
        <v>522</v>
      </c>
      <c r="B67" t="s">
        <v>1382</v>
      </c>
      <c r="C67" t="s">
        <v>1970</v>
      </c>
      <c r="D67" t="s">
        <v>1746</v>
      </c>
      <c r="E67" t="s">
        <v>1971</v>
      </c>
      <c r="F67" t="s">
        <v>522</v>
      </c>
      <c r="G67" t="s">
        <v>523</v>
      </c>
      <c r="H67" t="s">
        <v>22</v>
      </c>
      <c r="I67" t="s">
        <v>525</v>
      </c>
      <c r="J67" t="s">
        <v>1548</v>
      </c>
    </row>
    <row r="68" spans="1:10" ht="15">
      <c r="A68" s="150" t="s">
        <v>398</v>
      </c>
      <c r="B68" s="150" t="s">
        <v>1383</v>
      </c>
      <c r="C68" s="150" t="s">
        <v>1911</v>
      </c>
      <c r="D68" s="150" t="s">
        <v>1749</v>
      </c>
      <c r="E68" s="150" t="s">
        <v>1912</v>
      </c>
      <c r="F68" s="150" t="s">
        <v>398</v>
      </c>
      <c r="G68" s="150" t="s">
        <v>399</v>
      </c>
      <c r="H68" s="150" t="s">
        <v>22</v>
      </c>
      <c r="I68" s="150" t="s">
        <v>401</v>
      </c>
      <c r="J68" s="150" t="s">
        <v>1537</v>
      </c>
    </row>
    <row r="69" spans="1:10" ht="15">
      <c r="A69" t="s">
        <v>421</v>
      </c>
      <c r="B69" t="s">
        <v>1382</v>
      </c>
      <c r="C69" t="s">
        <v>1925</v>
      </c>
      <c r="D69" t="s">
        <v>1746</v>
      </c>
      <c r="E69" t="s">
        <v>1926</v>
      </c>
      <c r="F69" t="s">
        <v>421</v>
      </c>
      <c r="G69" t="s">
        <v>422</v>
      </c>
      <c r="H69" t="s">
        <v>22</v>
      </c>
      <c r="I69" t="s">
        <v>424</v>
      </c>
      <c r="J69" t="s">
        <v>1545</v>
      </c>
    </row>
    <row r="70" spans="1:11" ht="15">
      <c r="A70" t="s">
        <v>197</v>
      </c>
      <c r="B70" t="s">
        <v>1382</v>
      </c>
      <c r="D70" t="s">
        <v>1814</v>
      </c>
      <c r="E70" t="s">
        <v>1815</v>
      </c>
      <c r="F70" t="s">
        <v>197</v>
      </c>
      <c r="G70" t="s">
        <v>198</v>
      </c>
      <c r="H70" t="s">
        <v>22</v>
      </c>
      <c r="J70" t="s">
        <v>1563</v>
      </c>
      <c r="K70" s="150" t="s">
        <v>2027</v>
      </c>
    </row>
    <row r="71" spans="1:10" ht="15">
      <c r="A71" s="150" t="s">
        <v>351</v>
      </c>
      <c r="B71" s="150" t="s">
        <v>1386</v>
      </c>
      <c r="C71" s="150" t="s">
        <v>1887</v>
      </c>
      <c r="D71" s="150" t="s">
        <v>1746</v>
      </c>
      <c r="E71" s="150" t="s">
        <v>1888</v>
      </c>
      <c r="F71" s="150" t="s">
        <v>351</v>
      </c>
      <c r="G71" s="150" t="s">
        <v>352</v>
      </c>
      <c r="H71" s="150" t="s">
        <v>73</v>
      </c>
      <c r="I71" s="150" t="s">
        <v>354</v>
      </c>
      <c r="J71" s="150" t="s">
        <v>1559</v>
      </c>
    </row>
    <row r="72" spans="1:11" ht="15">
      <c r="A72" t="s">
        <v>288</v>
      </c>
      <c r="B72" t="s">
        <v>1382</v>
      </c>
      <c r="C72" t="s">
        <v>1853</v>
      </c>
      <c r="D72" t="s">
        <v>1746</v>
      </c>
      <c r="E72" t="s">
        <v>1867</v>
      </c>
      <c r="F72" t="s">
        <v>288</v>
      </c>
      <c r="G72" t="s">
        <v>289</v>
      </c>
      <c r="H72" t="s">
        <v>22</v>
      </c>
      <c r="I72" t="s">
        <v>291</v>
      </c>
      <c r="J72" t="s">
        <v>1555</v>
      </c>
      <c r="K72" s="150" t="s">
        <v>2024</v>
      </c>
    </row>
    <row r="73" spans="1:10" ht="15">
      <c r="A73" t="s">
        <v>113</v>
      </c>
      <c r="B73" t="s">
        <v>1382</v>
      </c>
      <c r="C73" t="s">
        <v>1763</v>
      </c>
      <c r="E73" t="s">
        <v>1764</v>
      </c>
      <c r="F73" t="s">
        <v>113</v>
      </c>
      <c r="G73" t="s">
        <v>114</v>
      </c>
      <c r="H73" t="s">
        <v>22</v>
      </c>
      <c r="J73" t="s">
        <v>1557</v>
      </c>
    </row>
    <row r="74" spans="1:11" ht="15">
      <c r="A74" t="s">
        <v>262</v>
      </c>
      <c r="B74" t="s">
        <v>1385</v>
      </c>
      <c r="D74" t="s">
        <v>1746</v>
      </c>
      <c r="E74" t="s">
        <v>1850</v>
      </c>
      <c r="F74" t="s">
        <v>262</v>
      </c>
      <c r="G74" t="s">
        <v>263</v>
      </c>
      <c r="H74" t="s">
        <v>73</v>
      </c>
      <c r="I74" t="s">
        <v>265</v>
      </c>
      <c r="J74" t="s">
        <v>1560</v>
      </c>
      <c r="K74" s="176" t="s">
        <v>2025</v>
      </c>
    </row>
    <row r="75" spans="1:10" ht="15">
      <c r="A75" t="s">
        <v>575</v>
      </c>
      <c r="B75" t="s">
        <v>1382</v>
      </c>
      <c r="C75" t="s">
        <v>2004</v>
      </c>
      <c r="D75" t="s">
        <v>2005</v>
      </c>
      <c r="E75" t="s">
        <v>2006</v>
      </c>
      <c r="F75" t="s">
        <v>575</v>
      </c>
      <c r="G75" t="s">
        <v>576</v>
      </c>
      <c r="H75" t="s">
        <v>22</v>
      </c>
      <c r="I75" t="s">
        <v>578</v>
      </c>
      <c r="J75" t="s">
        <v>1547</v>
      </c>
    </row>
    <row r="76" spans="1:10" ht="15">
      <c r="A76" s="150" t="s">
        <v>368</v>
      </c>
      <c r="B76" s="150" t="s">
        <v>1386</v>
      </c>
      <c r="C76" s="150"/>
      <c r="D76" s="150" t="s">
        <v>1778</v>
      </c>
      <c r="E76" s="150" t="s">
        <v>1894</v>
      </c>
      <c r="F76" s="150" t="s">
        <v>368</v>
      </c>
      <c r="G76" s="150" t="s">
        <v>369</v>
      </c>
      <c r="H76" s="150" t="s">
        <v>73</v>
      </c>
      <c r="I76" s="150" t="s">
        <v>371</v>
      </c>
      <c r="J76" s="150" t="s">
        <v>1535</v>
      </c>
    </row>
    <row r="77" spans="1:10" ht="15">
      <c r="A77" t="s">
        <v>300</v>
      </c>
      <c r="B77" t="s">
        <v>1385</v>
      </c>
      <c r="C77" t="s">
        <v>1871</v>
      </c>
      <c r="D77" t="s">
        <v>1778</v>
      </c>
      <c r="E77" t="s">
        <v>1872</v>
      </c>
      <c r="F77" t="s">
        <v>300</v>
      </c>
      <c r="G77" t="s">
        <v>301</v>
      </c>
      <c r="H77" t="s">
        <v>73</v>
      </c>
      <c r="I77" t="s">
        <v>303</v>
      </c>
      <c r="J77" t="s">
        <v>1561</v>
      </c>
    </row>
    <row r="78" spans="1:10" ht="15">
      <c r="A78" s="176" t="s">
        <v>391</v>
      </c>
      <c r="B78" s="176" t="s">
        <v>1385</v>
      </c>
      <c r="C78" s="176" t="s">
        <v>1901</v>
      </c>
      <c r="D78" s="176" t="s">
        <v>1865</v>
      </c>
      <c r="E78" s="176" t="s">
        <v>1902</v>
      </c>
      <c r="F78" s="176" t="s">
        <v>391</v>
      </c>
      <c r="G78" s="176" t="s">
        <v>392</v>
      </c>
      <c r="H78" s="176" t="s">
        <v>22</v>
      </c>
      <c r="I78" s="176" t="s">
        <v>394</v>
      </c>
      <c r="J78" s="176" t="s">
        <v>1546</v>
      </c>
    </row>
    <row r="79" spans="1:11" ht="15">
      <c r="A79" s="150" t="s">
        <v>327</v>
      </c>
      <c r="B79" s="150" t="s">
        <v>1383</v>
      </c>
      <c r="C79" s="150" t="s">
        <v>1853</v>
      </c>
      <c r="D79" s="150" t="s">
        <v>1746</v>
      </c>
      <c r="E79" s="150" t="s">
        <v>1880</v>
      </c>
      <c r="F79" s="150" t="s">
        <v>327</v>
      </c>
      <c r="G79" s="150" t="s">
        <v>328</v>
      </c>
      <c r="H79" s="150" t="s">
        <v>22</v>
      </c>
      <c r="I79" s="150" t="s">
        <v>330</v>
      </c>
      <c r="J79" s="150" t="s">
        <v>1552</v>
      </c>
      <c r="K79" s="150" t="s">
        <v>2024</v>
      </c>
    </row>
    <row r="80" spans="1:11" ht="15">
      <c r="A80" t="s">
        <v>433</v>
      </c>
      <c r="B80" t="s">
        <v>1385</v>
      </c>
      <c r="C80" t="s">
        <v>1919</v>
      </c>
      <c r="D80" t="s">
        <v>1865</v>
      </c>
      <c r="E80" t="s">
        <v>1920</v>
      </c>
      <c r="F80" t="s">
        <v>433</v>
      </c>
      <c r="G80" t="s">
        <v>434</v>
      </c>
      <c r="H80" t="s">
        <v>73</v>
      </c>
      <c r="I80" t="s">
        <v>436</v>
      </c>
      <c r="J80" t="s">
        <v>1546</v>
      </c>
      <c r="K80" s="150" t="s">
        <v>2027</v>
      </c>
    </row>
    <row r="81" spans="1:10" ht="15">
      <c r="A81" s="150" t="s">
        <v>230</v>
      </c>
      <c r="B81" s="150" t="s">
        <v>1386</v>
      </c>
      <c r="C81" s="150" t="s">
        <v>1836</v>
      </c>
      <c r="D81" s="150" t="s">
        <v>1778</v>
      </c>
      <c r="E81" s="150" t="s">
        <v>1837</v>
      </c>
      <c r="F81" s="150" t="s">
        <v>230</v>
      </c>
      <c r="G81" s="150" t="s">
        <v>231</v>
      </c>
      <c r="H81" s="150" t="s">
        <v>73</v>
      </c>
      <c r="I81" s="150" t="s">
        <v>233</v>
      </c>
      <c r="J81" s="150" t="s">
        <v>1536</v>
      </c>
    </row>
    <row r="82" spans="1:10" ht="15">
      <c r="A82" s="150" t="s">
        <v>89</v>
      </c>
      <c r="B82" s="150" t="s">
        <v>1754</v>
      </c>
      <c r="C82" s="150" t="s">
        <v>1755</v>
      </c>
      <c r="D82" s="150" t="s">
        <v>1756</v>
      </c>
      <c r="E82" s="150" t="s">
        <v>1757</v>
      </c>
      <c r="F82" s="150" t="s">
        <v>89</v>
      </c>
      <c r="G82" s="150" t="s">
        <v>90</v>
      </c>
      <c r="H82" s="150" t="s">
        <v>22</v>
      </c>
      <c r="I82" s="150"/>
      <c r="J82" s="150" t="s">
        <v>1538</v>
      </c>
    </row>
    <row r="83" spans="1:10" ht="15">
      <c r="A83" t="s">
        <v>402</v>
      </c>
      <c r="B83" t="s">
        <v>1385</v>
      </c>
      <c r="C83" t="s">
        <v>1907</v>
      </c>
      <c r="D83" t="s">
        <v>1778</v>
      </c>
      <c r="E83" t="s">
        <v>1908</v>
      </c>
      <c r="F83" t="s">
        <v>402</v>
      </c>
      <c r="G83" t="s">
        <v>403</v>
      </c>
      <c r="H83" t="s">
        <v>73</v>
      </c>
      <c r="J83" t="s">
        <v>1551</v>
      </c>
    </row>
    <row r="84" spans="1:11" ht="15">
      <c r="A84" t="s">
        <v>409</v>
      </c>
      <c r="B84" t="s">
        <v>1385</v>
      </c>
      <c r="C84" t="s">
        <v>1909</v>
      </c>
      <c r="D84" t="s">
        <v>1865</v>
      </c>
      <c r="E84" t="s">
        <v>1910</v>
      </c>
      <c r="F84" t="s">
        <v>409</v>
      </c>
      <c r="G84" t="s">
        <v>410</v>
      </c>
      <c r="H84" t="s">
        <v>73</v>
      </c>
      <c r="I84" t="s">
        <v>412</v>
      </c>
      <c r="J84" t="s">
        <v>1552</v>
      </c>
      <c r="K84" s="150" t="s">
        <v>2027</v>
      </c>
    </row>
    <row r="85" spans="1:10" ht="15">
      <c r="A85" s="176" t="s">
        <v>324</v>
      </c>
      <c r="B85" s="176" t="s">
        <v>1382</v>
      </c>
      <c r="C85" s="176" t="s">
        <v>1877</v>
      </c>
      <c r="D85" s="176" t="s">
        <v>1878</v>
      </c>
      <c r="E85" s="176" t="s">
        <v>1879</v>
      </c>
      <c r="F85" s="176" t="s">
        <v>324</v>
      </c>
      <c r="G85" s="176" t="s">
        <v>325</v>
      </c>
      <c r="H85" s="176" t="s">
        <v>73</v>
      </c>
      <c r="I85" s="176"/>
      <c r="J85" s="176" t="s">
        <v>1539</v>
      </c>
    </row>
    <row r="86" spans="1:10" ht="15">
      <c r="A86" t="s">
        <v>1267</v>
      </c>
      <c r="B86" t="s">
        <v>1385</v>
      </c>
      <c r="C86" t="s">
        <v>1987</v>
      </c>
      <c r="D86" t="s">
        <v>1746</v>
      </c>
      <c r="E86" t="s">
        <v>1268</v>
      </c>
      <c r="F86" t="s">
        <v>1267</v>
      </c>
      <c r="G86" t="s">
        <v>1268</v>
      </c>
      <c r="H86" t="s">
        <v>73</v>
      </c>
      <c r="J86" t="s">
        <v>1559</v>
      </c>
    </row>
    <row r="87" spans="1:11" ht="15">
      <c r="A87" t="s">
        <v>296</v>
      </c>
      <c r="B87" t="s">
        <v>1382</v>
      </c>
      <c r="C87" t="s">
        <v>1868</v>
      </c>
      <c r="D87" t="s">
        <v>1869</v>
      </c>
      <c r="E87" t="s">
        <v>1870</v>
      </c>
      <c r="F87" t="s">
        <v>296</v>
      </c>
      <c r="G87" t="s">
        <v>297</v>
      </c>
      <c r="H87" t="s">
        <v>22</v>
      </c>
      <c r="I87" t="s">
        <v>299</v>
      </c>
      <c r="J87" t="s">
        <v>1539</v>
      </c>
      <c r="K87" s="150" t="s">
        <v>2027</v>
      </c>
    </row>
    <row r="88" spans="1:11" ht="15">
      <c r="A88" s="150" t="s">
        <v>376</v>
      </c>
      <c r="B88" s="150" t="s">
        <v>1754</v>
      </c>
      <c r="C88" s="150" t="s">
        <v>1897</v>
      </c>
      <c r="D88" s="150" t="s">
        <v>1898</v>
      </c>
      <c r="E88" s="150" t="s">
        <v>1899</v>
      </c>
      <c r="F88" s="150" t="s">
        <v>376</v>
      </c>
      <c r="G88" s="150" t="s">
        <v>377</v>
      </c>
      <c r="H88" s="150" t="s">
        <v>22</v>
      </c>
      <c r="I88" s="150" t="s">
        <v>1581</v>
      </c>
      <c r="J88" s="150" t="s">
        <v>1543</v>
      </c>
      <c r="K88" s="150" t="s">
        <v>2024</v>
      </c>
    </row>
    <row r="89" spans="1:10" ht="15">
      <c r="A89" t="s">
        <v>1260</v>
      </c>
      <c r="B89" t="s">
        <v>1385</v>
      </c>
      <c r="C89" t="s">
        <v>1958</v>
      </c>
      <c r="D89" t="s">
        <v>1746</v>
      </c>
      <c r="E89" t="s">
        <v>1261</v>
      </c>
      <c r="F89" t="s">
        <v>1260</v>
      </c>
      <c r="G89" t="s">
        <v>1261</v>
      </c>
      <c r="H89" t="s">
        <v>73</v>
      </c>
      <c r="J89" t="s">
        <v>1554</v>
      </c>
    </row>
    <row r="90" spans="1:10" ht="15">
      <c r="A90" t="s">
        <v>216</v>
      </c>
      <c r="B90" t="s">
        <v>1385</v>
      </c>
      <c r="C90" t="s">
        <v>1828</v>
      </c>
      <c r="D90" t="s">
        <v>1829</v>
      </c>
      <c r="E90" t="s">
        <v>1830</v>
      </c>
      <c r="F90" t="s">
        <v>216</v>
      </c>
      <c r="G90" t="s">
        <v>217</v>
      </c>
      <c r="H90" t="s">
        <v>73</v>
      </c>
      <c r="J90" t="s">
        <v>1551</v>
      </c>
    </row>
    <row r="91" spans="1:10" ht="15">
      <c r="A91" t="s">
        <v>536</v>
      </c>
      <c r="B91" t="s">
        <v>1385</v>
      </c>
      <c r="C91" t="s">
        <v>1974</v>
      </c>
      <c r="D91" t="s">
        <v>1865</v>
      </c>
      <c r="E91" t="s">
        <v>1975</v>
      </c>
      <c r="F91" t="s">
        <v>536</v>
      </c>
      <c r="G91" t="s">
        <v>537</v>
      </c>
      <c r="H91" t="s">
        <v>73</v>
      </c>
      <c r="I91" t="s">
        <v>539</v>
      </c>
      <c r="J91" t="s">
        <v>1541</v>
      </c>
    </row>
    <row r="92" spans="1:11" ht="15">
      <c r="A92" t="s">
        <v>358</v>
      </c>
      <c r="B92" t="s">
        <v>1385</v>
      </c>
      <c r="C92" t="s">
        <v>1889</v>
      </c>
      <c r="E92" t="s">
        <v>1890</v>
      </c>
      <c r="F92" t="s">
        <v>358</v>
      </c>
      <c r="G92" t="s">
        <v>359</v>
      </c>
      <c r="H92" t="s">
        <v>73</v>
      </c>
      <c r="I92" t="s">
        <v>361</v>
      </c>
      <c r="J92" t="s">
        <v>1550</v>
      </c>
      <c r="K92" s="176" t="s">
        <v>2025</v>
      </c>
    </row>
    <row r="93" spans="1:10" ht="15">
      <c r="A93" t="s">
        <v>417</v>
      </c>
      <c r="B93" t="s">
        <v>1385</v>
      </c>
      <c r="C93" t="s">
        <v>1917</v>
      </c>
      <c r="D93" t="s">
        <v>1898</v>
      </c>
      <c r="E93" t="s">
        <v>1918</v>
      </c>
      <c r="F93" t="s">
        <v>417</v>
      </c>
      <c r="G93" t="s">
        <v>418</v>
      </c>
      <c r="H93" t="s">
        <v>73</v>
      </c>
      <c r="I93" t="s">
        <v>420</v>
      </c>
      <c r="J93" t="s">
        <v>1547</v>
      </c>
    </row>
    <row r="94" spans="1:10" ht="15">
      <c r="A94" t="s">
        <v>245</v>
      </c>
      <c r="B94" t="s">
        <v>1382</v>
      </c>
      <c r="C94" t="s">
        <v>1843</v>
      </c>
      <c r="D94" t="s">
        <v>1778</v>
      </c>
      <c r="E94" t="s">
        <v>1844</v>
      </c>
      <c r="F94" t="s">
        <v>245</v>
      </c>
      <c r="G94" t="s">
        <v>246</v>
      </c>
      <c r="H94" t="s">
        <v>22</v>
      </c>
      <c r="I94" t="s">
        <v>248</v>
      </c>
      <c r="J94" t="s">
        <v>1535</v>
      </c>
    </row>
    <row r="95" spans="1:10" ht="15">
      <c r="A95" t="s">
        <v>169</v>
      </c>
      <c r="B95" t="s">
        <v>1382</v>
      </c>
      <c r="C95" t="s">
        <v>1797</v>
      </c>
      <c r="D95" t="s">
        <v>1798</v>
      </c>
      <c r="E95" t="s">
        <v>1799</v>
      </c>
      <c r="F95" t="s">
        <v>169</v>
      </c>
      <c r="G95" t="s">
        <v>170</v>
      </c>
      <c r="H95" t="s">
        <v>22</v>
      </c>
      <c r="I95" t="s">
        <v>172</v>
      </c>
      <c r="J95" t="s">
        <v>1542</v>
      </c>
    </row>
    <row r="96" spans="1:10" ht="15">
      <c r="A96" s="176" t="s">
        <v>279</v>
      </c>
      <c r="B96" s="176" t="s">
        <v>1382</v>
      </c>
      <c r="C96" s="176" t="s">
        <v>1858</v>
      </c>
      <c r="D96" s="176" t="s">
        <v>1859</v>
      </c>
      <c r="E96" s="176" t="s">
        <v>1860</v>
      </c>
      <c r="F96" s="176" t="s">
        <v>279</v>
      </c>
      <c r="G96" s="176" t="s">
        <v>280</v>
      </c>
      <c r="H96" s="176" t="s">
        <v>73</v>
      </c>
      <c r="I96" s="176"/>
      <c r="J96" s="176" t="s">
        <v>1547</v>
      </c>
    </row>
    <row r="97" spans="1:11" ht="15">
      <c r="A97" t="s">
        <v>447</v>
      </c>
      <c r="B97" t="s">
        <v>1385</v>
      </c>
      <c r="C97" t="s">
        <v>1930</v>
      </c>
      <c r="D97" t="s">
        <v>1859</v>
      </c>
      <c r="E97" t="s">
        <v>1931</v>
      </c>
      <c r="F97" t="s">
        <v>447</v>
      </c>
      <c r="G97" t="s">
        <v>448</v>
      </c>
      <c r="H97" t="s">
        <v>73</v>
      </c>
      <c r="J97" t="s">
        <v>1546</v>
      </c>
      <c r="K97" s="176" t="s">
        <v>2025</v>
      </c>
    </row>
    <row r="98" spans="1:11" ht="42" customHeight="1">
      <c r="A98" t="s">
        <v>345</v>
      </c>
      <c r="B98" t="s">
        <v>1385</v>
      </c>
      <c r="C98" t="s">
        <v>1883</v>
      </c>
      <c r="D98" t="s">
        <v>1884</v>
      </c>
      <c r="E98" t="s">
        <v>1885</v>
      </c>
      <c r="F98" t="s">
        <v>345</v>
      </c>
      <c r="G98" t="s">
        <v>346</v>
      </c>
      <c r="H98" t="s">
        <v>73</v>
      </c>
      <c r="J98" t="s">
        <v>1542</v>
      </c>
      <c r="K98" s="150" t="s">
        <v>2027</v>
      </c>
    </row>
    <row r="99" spans="1:11" ht="19.5" customHeight="1">
      <c r="A99" t="s">
        <v>1245</v>
      </c>
      <c r="B99" t="s">
        <v>1382</v>
      </c>
      <c r="C99" t="s">
        <v>1906</v>
      </c>
      <c r="D99" t="s">
        <v>1746</v>
      </c>
      <c r="E99" t="s">
        <v>1246</v>
      </c>
      <c r="F99" t="s">
        <v>1245</v>
      </c>
      <c r="G99" t="s">
        <v>1246</v>
      </c>
      <c r="H99" t="s">
        <v>22</v>
      </c>
      <c r="J99" t="s">
        <v>1555</v>
      </c>
      <c r="K99" s="176" t="s">
        <v>2025</v>
      </c>
    </row>
    <row r="100" spans="1:11" ht="15">
      <c r="A100" t="s">
        <v>259</v>
      </c>
      <c r="B100" t="s">
        <v>1382</v>
      </c>
      <c r="C100" t="s">
        <v>1846</v>
      </c>
      <c r="E100" t="s">
        <v>1847</v>
      </c>
      <c r="F100" t="s">
        <v>259</v>
      </c>
      <c r="G100" t="s">
        <v>260</v>
      </c>
      <c r="H100" t="s">
        <v>22</v>
      </c>
      <c r="J100" t="s">
        <v>1539</v>
      </c>
      <c r="K100" s="176" t="s">
        <v>2025</v>
      </c>
    </row>
    <row r="101" spans="1:10" ht="15">
      <c r="A101" t="s">
        <v>1247</v>
      </c>
      <c r="B101" t="s">
        <v>1385</v>
      </c>
      <c r="D101" t="s">
        <v>1746</v>
      </c>
      <c r="E101" t="s">
        <v>1248</v>
      </c>
      <c r="F101" t="s">
        <v>1247</v>
      </c>
      <c r="G101" t="s">
        <v>1248</v>
      </c>
      <c r="H101" t="s">
        <v>73</v>
      </c>
      <c r="J101" t="s">
        <v>1547</v>
      </c>
    </row>
    <row r="102" spans="1:11" ht="15">
      <c r="A102" t="s">
        <v>1249</v>
      </c>
      <c r="B102" t="s">
        <v>1382</v>
      </c>
      <c r="C102" t="s">
        <v>1855</v>
      </c>
      <c r="D102" t="s">
        <v>1746</v>
      </c>
      <c r="E102" t="s">
        <v>1250</v>
      </c>
      <c r="F102" t="s">
        <v>1249</v>
      </c>
      <c r="G102" t="s">
        <v>1250</v>
      </c>
      <c r="H102" t="s">
        <v>22</v>
      </c>
      <c r="J102" t="s">
        <v>1543</v>
      </c>
      <c r="K102" s="150" t="s">
        <v>2027</v>
      </c>
    </row>
    <row r="103" spans="1:11" ht="409.5">
      <c r="A103" s="176" t="s">
        <v>485</v>
      </c>
      <c r="B103" s="176" t="s">
        <v>1385</v>
      </c>
      <c r="C103" s="176" t="s">
        <v>1953</v>
      </c>
      <c r="D103" s="176"/>
      <c r="E103" s="176" t="s">
        <v>1954</v>
      </c>
      <c r="F103" s="176" t="s">
        <v>485</v>
      </c>
      <c r="G103" s="176" t="s">
        <v>486</v>
      </c>
      <c r="H103" s="176" t="s">
        <v>223</v>
      </c>
      <c r="I103" s="177" t="s">
        <v>488</v>
      </c>
      <c r="J103" s="176" t="s">
        <v>1563</v>
      </c>
      <c r="K103" s="176" t="s">
        <v>2025</v>
      </c>
    </row>
    <row r="104" spans="1:10" ht="15">
      <c r="A104" t="s">
        <v>1606</v>
      </c>
      <c r="B104" t="s">
        <v>1385</v>
      </c>
      <c r="D104" t="s">
        <v>2007</v>
      </c>
      <c r="E104" t="s">
        <v>1607</v>
      </c>
      <c r="F104" t="s">
        <v>1606</v>
      </c>
      <c r="G104" t="s">
        <v>1640</v>
      </c>
      <c r="H104" t="s">
        <v>73</v>
      </c>
      <c r="J104" t="s">
        <v>1559</v>
      </c>
    </row>
    <row r="105" spans="1:11" ht="15">
      <c r="A105" t="s">
        <v>477</v>
      </c>
      <c r="B105" t="s">
        <v>1382</v>
      </c>
      <c r="C105" t="s">
        <v>1947</v>
      </c>
      <c r="D105" t="s">
        <v>1746</v>
      </c>
      <c r="E105" t="s">
        <v>1948</v>
      </c>
      <c r="F105" t="s">
        <v>477</v>
      </c>
      <c r="G105" t="s">
        <v>478</v>
      </c>
      <c r="H105" t="s">
        <v>22</v>
      </c>
      <c r="I105" t="s">
        <v>1580</v>
      </c>
      <c r="J105" t="s">
        <v>1563</v>
      </c>
      <c r="K105" s="150" t="s">
        <v>2027</v>
      </c>
    </row>
    <row r="106" spans="1:11" ht="15">
      <c r="A106" t="s">
        <v>526</v>
      </c>
      <c r="B106" t="s">
        <v>1382</v>
      </c>
      <c r="C106" t="s">
        <v>1853</v>
      </c>
      <c r="E106" t="s">
        <v>1972</v>
      </c>
      <c r="F106" t="s">
        <v>526</v>
      </c>
      <c r="G106" t="s">
        <v>527</v>
      </c>
      <c r="H106" t="s">
        <v>22</v>
      </c>
      <c r="J106" t="s">
        <v>1547</v>
      </c>
      <c r="K106" s="150" t="s">
        <v>2024</v>
      </c>
    </row>
    <row r="107" spans="1:10" ht="15">
      <c r="A107" t="s">
        <v>99</v>
      </c>
      <c r="B107" t="s">
        <v>1382</v>
      </c>
      <c r="C107" t="s">
        <v>1758</v>
      </c>
      <c r="D107" t="s">
        <v>1759</v>
      </c>
      <c r="E107" t="s">
        <v>1760</v>
      </c>
      <c r="F107" t="s">
        <v>99</v>
      </c>
      <c r="G107" t="s">
        <v>100</v>
      </c>
      <c r="H107" t="s">
        <v>22</v>
      </c>
      <c r="J107" t="s">
        <v>1538</v>
      </c>
    </row>
    <row r="108" spans="1:10" ht="15">
      <c r="A108" t="s">
        <v>176</v>
      </c>
      <c r="B108" t="s">
        <v>1382</v>
      </c>
      <c r="C108" t="s">
        <v>1803</v>
      </c>
      <c r="D108" t="s">
        <v>1804</v>
      </c>
      <c r="E108" t="s">
        <v>1265</v>
      </c>
      <c r="F108" t="s">
        <v>176</v>
      </c>
      <c r="G108" t="s">
        <v>177</v>
      </c>
      <c r="H108" t="s">
        <v>22</v>
      </c>
      <c r="J108" t="s">
        <v>1543</v>
      </c>
    </row>
    <row r="109" spans="1:10" ht="15">
      <c r="A109" t="s">
        <v>1254</v>
      </c>
      <c r="B109" t="s">
        <v>1382</v>
      </c>
      <c r="C109" t="s">
        <v>1826</v>
      </c>
      <c r="D109" t="s">
        <v>1827</v>
      </c>
      <c r="E109" t="s">
        <v>1255</v>
      </c>
      <c r="F109" t="s">
        <v>1254</v>
      </c>
      <c r="G109" t="s">
        <v>1255</v>
      </c>
      <c r="H109" t="s">
        <v>22</v>
      </c>
      <c r="J109" t="s">
        <v>1554</v>
      </c>
    </row>
    <row r="110" spans="1:10" ht="15">
      <c r="A110" t="s">
        <v>275</v>
      </c>
      <c r="B110" t="s">
        <v>1385</v>
      </c>
      <c r="C110" t="s">
        <v>1856</v>
      </c>
      <c r="E110" t="s">
        <v>1857</v>
      </c>
      <c r="F110" t="s">
        <v>275</v>
      </c>
      <c r="G110" t="s">
        <v>276</v>
      </c>
      <c r="H110" t="s">
        <v>278</v>
      </c>
      <c r="J110" t="s">
        <v>1555</v>
      </c>
    </row>
    <row r="111" spans="1:11" ht="15">
      <c r="A111" t="s">
        <v>1271</v>
      </c>
      <c r="B111" t="s">
        <v>1382</v>
      </c>
      <c r="C111" t="s">
        <v>1980</v>
      </c>
      <c r="E111" t="s">
        <v>1272</v>
      </c>
      <c r="F111" t="s">
        <v>1271</v>
      </c>
      <c r="G111" t="s">
        <v>1272</v>
      </c>
      <c r="H111" t="s">
        <v>22</v>
      </c>
      <c r="J111" t="s">
        <v>1535</v>
      </c>
      <c r="K111" s="150" t="s">
        <v>2027</v>
      </c>
    </row>
    <row r="112" spans="1:10" ht="15">
      <c r="A112" t="s">
        <v>1251</v>
      </c>
      <c r="B112" t="s">
        <v>1385</v>
      </c>
      <c r="C112" t="s">
        <v>1985</v>
      </c>
      <c r="D112" t="s">
        <v>1986</v>
      </c>
      <c r="E112" t="s">
        <v>1252</v>
      </c>
      <c r="F112" t="s">
        <v>1251</v>
      </c>
      <c r="G112" t="s">
        <v>1252</v>
      </c>
      <c r="H112" t="s">
        <v>73</v>
      </c>
      <c r="I112" t="s">
        <v>1585</v>
      </c>
      <c r="J112" t="s">
        <v>1562</v>
      </c>
    </row>
    <row r="113" spans="1:10" ht="15">
      <c r="A113" t="s">
        <v>1240</v>
      </c>
      <c r="B113" t="s">
        <v>1385</v>
      </c>
      <c r="D113" t="s">
        <v>1995</v>
      </c>
      <c r="E113" t="s">
        <v>1241</v>
      </c>
      <c r="F113" t="s">
        <v>1240</v>
      </c>
      <c r="G113" t="s">
        <v>1241</v>
      </c>
      <c r="H113" t="s">
        <v>73</v>
      </c>
      <c r="J113" t="s">
        <v>1535</v>
      </c>
    </row>
    <row r="114" spans="1:10" ht="15">
      <c r="A114" t="s">
        <v>362</v>
      </c>
      <c r="B114" t="s">
        <v>1385</v>
      </c>
      <c r="C114" t="s">
        <v>1891</v>
      </c>
      <c r="D114" t="s">
        <v>1859</v>
      </c>
      <c r="E114" t="s">
        <v>1892</v>
      </c>
      <c r="F114" t="s">
        <v>362</v>
      </c>
      <c r="G114" t="s">
        <v>363</v>
      </c>
      <c r="H114" t="s">
        <v>73</v>
      </c>
      <c r="J114" t="s">
        <v>1549</v>
      </c>
    </row>
    <row r="115" spans="1:10" ht="15">
      <c r="A115" t="s">
        <v>372</v>
      </c>
      <c r="B115" t="s">
        <v>1382</v>
      </c>
      <c r="C115" t="s">
        <v>1853</v>
      </c>
      <c r="D115" t="s">
        <v>1778</v>
      </c>
      <c r="E115" t="s">
        <v>1893</v>
      </c>
      <c r="F115" t="s">
        <v>372</v>
      </c>
      <c r="G115" t="s">
        <v>373</v>
      </c>
      <c r="H115" t="s">
        <v>22</v>
      </c>
      <c r="I115" t="s">
        <v>375</v>
      </c>
      <c r="J115" t="s">
        <v>1553</v>
      </c>
    </row>
    <row r="116" spans="1:11" ht="15">
      <c r="A116" t="s">
        <v>468</v>
      </c>
      <c r="B116" t="s">
        <v>1382</v>
      </c>
      <c r="C116" t="s">
        <v>1853</v>
      </c>
      <c r="D116" t="s">
        <v>1942</v>
      </c>
      <c r="E116" t="s">
        <v>1943</v>
      </c>
      <c r="F116" t="s">
        <v>468</v>
      </c>
      <c r="G116" t="s">
        <v>469</v>
      </c>
      <c r="H116" t="s">
        <v>22</v>
      </c>
      <c r="J116" t="s">
        <v>1563</v>
      </c>
      <c r="K116" s="176" t="s">
        <v>2025</v>
      </c>
    </row>
    <row r="117" spans="1:11" ht="15">
      <c r="A117" t="s">
        <v>1269</v>
      </c>
      <c r="B117" t="s">
        <v>1382</v>
      </c>
      <c r="C117" t="s">
        <v>1941</v>
      </c>
      <c r="D117" t="s">
        <v>1746</v>
      </c>
      <c r="E117" t="s">
        <v>1270</v>
      </c>
      <c r="F117" t="s">
        <v>1269</v>
      </c>
      <c r="G117" t="s">
        <v>1270</v>
      </c>
      <c r="H117" t="s">
        <v>22</v>
      </c>
      <c r="J117" t="s">
        <v>1561</v>
      </c>
      <c r="K117" s="176" t="s">
        <v>2025</v>
      </c>
    </row>
    <row r="118" spans="1:10" ht="15">
      <c r="A118" t="s">
        <v>1258</v>
      </c>
      <c r="B118" t="s">
        <v>1382</v>
      </c>
      <c r="C118" t="s">
        <v>1900</v>
      </c>
      <c r="D118" t="s">
        <v>1827</v>
      </c>
      <c r="E118" t="s">
        <v>1259</v>
      </c>
      <c r="F118" t="s">
        <v>1258</v>
      </c>
      <c r="G118" t="s">
        <v>1259</v>
      </c>
      <c r="H118" t="s">
        <v>22</v>
      </c>
      <c r="J118" t="s">
        <v>1554</v>
      </c>
    </row>
    <row r="119" spans="1:10" ht="15">
      <c r="A119" t="s">
        <v>1628</v>
      </c>
      <c r="B119" t="s">
        <v>1382</v>
      </c>
      <c r="C119" t="s">
        <v>2008</v>
      </c>
      <c r="D119" t="s">
        <v>2009</v>
      </c>
      <c r="E119" t="s">
        <v>1629</v>
      </c>
      <c r="F119" t="s">
        <v>1628</v>
      </c>
      <c r="G119" t="s">
        <v>1629</v>
      </c>
      <c r="H119" t="s">
        <v>22</v>
      </c>
      <c r="I119" t="s">
        <v>98</v>
      </c>
      <c r="J119" t="s">
        <v>1538</v>
      </c>
    </row>
    <row r="120" spans="1:11" ht="15">
      <c r="A120" t="s">
        <v>1624</v>
      </c>
      <c r="B120" t="s">
        <v>1382</v>
      </c>
      <c r="C120" t="s">
        <v>1853</v>
      </c>
      <c r="D120" t="s">
        <v>2010</v>
      </c>
      <c r="E120" t="s">
        <v>1625</v>
      </c>
      <c r="F120" t="s">
        <v>1624</v>
      </c>
      <c r="G120" t="s">
        <v>1625</v>
      </c>
      <c r="H120" t="s">
        <v>22</v>
      </c>
      <c r="J120" t="s">
        <v>1539</v>
      </c>
      <c r="K120" s="150" t="s">
        <v>2024</v>
      </c>
    </row>
    <row r="121" spans="1:11" ht="15">
      <c r="A121" s="176" t="s">
        <v>1316</v>
      </c>
      <c r="B121" s="176" t="s">
        <v>1382</v>
      </c>
      <c r="C121" s="176" t="s">
        <v>1997</v>
      </c>
      <c r="D121" s="176"/>
      <c r="E121" s="176" t="s">
        <v>1317</v>
      </c>
      <c r="F121" s="176" t="s">
        <v>1316</v>
      </c>
      <c r="G121" s="176" t="s">
        <v>1317</v>
      </c>
      <c r="H121" s="176" t="s">
        <v>223</v>
      </c>
      <c r="I121" s="176"/>
      <c r="J121" s="176" t="s">
        <v>1535</v>
      </c>
      <c r="K121" s="176" t="s">
        <v>2025</v>
      </c>
    </row>
    <row r="122" spans="1:10" ht="15">
      <c r="A122" t="s">
        <v>1621</v>
      </c>
      <c r="B122" t="s">
        <v>1382</v>
      </c>
      <c r="C122" t="s">
        <v>2011</v>
      </c>
      <c r="D122" t="s">
        <v>2012</v>
      </c>
      <c r="E122" t="s">
        <v>1622</v>
      </c>
      <c r="F122" t="s">
        <v>1621</v>
      </c>
      <c r="G122" t="s">
        <v>1622</v>
      </c>
      <c r="H122" t="s">
        <v>22</v>
      </c>
      <c r="J122" t="s">
        <v>1539</v>
      </c>
    </row>
    <row r="123" spans="1:11" ht="15">
      <c r="A123" s="176" t="s">
        <v>219</v>
      </c>
      <c r="B123" s="176" t="s">
        <v>1382</v>
      </c>
      <c r="C123" s="176" t="s">
        <v>1831</v>
      </c>
      <c r="D123" s="176" t="s">
        <v>1832</v>
      </c>
      <c r="E123" s="176" t="s">
        <v>1266</v>
      </c>
      <c r="F123" s="176" t="s">
        <v>219</v>
      </c>
      <c r="G123" s="176" t="s">
        <v>220</v>
      </c>
      <c r="H123" s="176" t="s">
        <v>223</v>
      </c>
      <c r="I123" s="176"/>
      <c r="J123" s="176" t="s">
        <v>1559</v>
      </c>
      <c r="K123" s="176" t="s">
        <v>2025</v>
      </c>
    </row>
    <row r="124" spans="1:11" ht="15">
      <c r="A124" s="150" t="s">
        <v>1280</v>
      </c>
      <c r="B124" s="150" t="s">
        <v>1383</v>
      </c>
      <c r="C124" s="150" t="s">
        <v>1777</v>
      </c>
      <c r="D124" s="150" t="s">
        <v>1778</v>
      </c>
      <c r="E124" s="150" t="s">
        <v>1281</v>
      </c>
      <c r="F124" s="150" t="s">
        <v>1280</v>
      </c>
      <c r="G124" s="150" t="s">
        <v>1281</v>
      </c>
      <c r="H124" s="150" t="s">
        <v>22</v>
      </c>
      <c r="I124" s="150" t="s">
        <v>1595</v>
      </c>
      <c r="J124" s="150" t="s">
        <v>1550</v>
      </c>
      <c r="K124" s="176" t="s">
        <v>2025</v>
      </c>
    </row>
    <row r="125" spans="1:11" ht="15">
      <c r="A125" s="176" t="s">
        <v>1274</v>
      </c>
      <c r="B125" s="176" t="s">
        <v>1382</v>
      </c>
      <c r="C125" s="176" t="s">
        <v>1990</v>
      </c>
      <c r="D125" s="176" t="s">
        <v>1746</v>
      </c>
      <c r="E125" s="176" t="s">
        <v>1275</v>
      </c>
      <c r="F125" s="176" t="s">
        <v>1274</v>
      </c>
      <c r="G125" s="176" t="s">
        <v>1275</v>
      </c>
      <c r="H125" s="176" t="s">
        <v>73</v>
      </c>
      <c r="I125" s="176"/>
      <c r="J125" s="176" t="s">
        <v>1542</v>
      </c>
      <c r="K125" s="176" t="s">
        <v>2025</v>
      </c>
    </row>
    <row r="126" spans="1:11" ht="15">
      <c r="A126" s="150" t="s">
        <v>1276</v>
      </c>
      <c r="B126" s="150" t="s">
        <v>1383</v>
      </c>
      <c r="C126" s="150" t="s">
        <v>1929</v>
      </c>
      <c r="D126" s="150"/>
      <c r="E126" s="150" t="s">
        <v>1277</v>
      </c>
      <c r="F126" s="150" t="s">
        <v>1276</v>
      </c>
      <c r="G126" s="150" t="s">
        <v>1277</v>
      </c>
      <c r="H126" s="150" t="s">
        <v>22</v>
      </c>
      <c r="I126" s="150"/>
      <c r="J126" s="150" t="s">
        <v>1539</v>
      </c>
      <c r="K126" s="176" t="s">
        <v>2025</v>
      </c>
    </row>
    <row r="127" spans="1:11" ht="15">
      <c r="A127" s="150" t="s">
        <v>1304</v>
      </c>
      <c r="B127" s="150" t="s">
        <v>1383</v>
      </c>
      <c r="C127" s="150" t="s">
        <v>1988</v>
      </c>
      <c r="D127" s="150"/>
      <c r="E127" s="150" t="s">
        <v>1305</v>
      </c>
      <c r="F127" s="150" t="s">
        <v>1304</v>
      </c>
      <c r="G127" s="150" t="s">
        <v>1305</v>
      </c>
      <c r="H127" s="150" t="s">
        <v>22</v>
      </c>
      <c r="I127" s="150" t="s">
        <v>105</v>
      </c>
      <c r="J127" s="150" t="s">
        <v>1550</v>
      </c>
      <c r="K127" s="176" t="s">
        <v>2025</v>
      </c>
    </row>
    <row r="128" spans="1:10" ht="15">
      <c r="A128" t="s">
        <v>1282</v>
      </c>
      <c r="B128" t="s">
        <v>1382</v>
      </c>
      <c r="C128" t="s">
        <v>1845</v>
      </c>
      <c r="D128" t="s">
        <v>1746</v>
      </c>
      <c r="E128" t="s">
        <v>1283</v>
      </c>
      <c r="F128" t="s">
        <v>1282</v>
      </c>
      <c r="G128" t="s">
        <v>1283</v>
      </c>
      <c r="H128" t="s">
        <v>22</v>
      </c>
      <c r="J128" t="s">
        <v>1561</v>
      </c>
    </row>
    <row r="129" spans="1:11" ht="15">
      <c r="A129" s="176" t="s">
        <v>1318</v>
      </c>
      <c r="B129" s="176" t="s">
        <v>1385</v>
      </c>
      <c r="C129" s="176"/>
      <c r="D129" s="176" t="s">
        <v>1996</v>
      </c>
      <c r="E129" s="176" t="s">
        <v>1319</v>
      </c>
      <c r="F129" s="176" t="s">
        <v>1318</v>
      </c>
      <c r="G129" s="176" t="s">
        <v>1319</v>
      </c>
      <c r="H129" s="176" t="s">
        <v>223</v>
      </c>
      <c r="I129" s="176"/>
      <c r="J129" s="176" t="s">
        <v>1554</v>
      </c>
      <c r="K129" s="176" t="s">
        <v>2025</v>
      </c>
    </row>
    <row r="130" spans="1:11" ht="15">
      <c r="A130" s="176" t="s">
        <v>1320</v>
      </c>
      <c r="B130" s="176" t="s">
        <v>1382</v>
      </c>
      <c r="C130" s="176" t="s">
        <v>1993</v>
      </c>
      <c r="D130" s="176" t="s">
        <v>1994</v>
      </c>
      <c r="E130" s="176" t="s">
        <v>1321</v>
      </c>
      <c r="F130" s="176" t="s">
        <v>1320</v>
      </c>
      <c r="G130" s="176" t="s">
        <v>1321</v>
      </c>
      <c r="H130" s="176" t="s">
        <v>73</v>
      </c>
      <c r="I130" s="176" t="s">
        <v>1578</v>
      </c>
      <c r="J130" s="176" t="s">
        <v>1546</v>
      </c>
      <c r="K130" s="176" t="s">
        <v>2025</v>
      </c>
    </row>
    <row r="131" spans="1:11" ht="15">
      <c r="A131" s="176" t="s">
        <v>1322</v>
      </c>
      <c r="B131" s="176" t="s">
        <v>1385</v>
      </c>
      <c r="C131" s="176"/>
      <c r="D131" s="176" t="s">
        <v>1950</v>
      </c>
      <c r="E131" s="176" t="s">
        <v>1323</v>
      </c>
      <c r="F131" s="176" t="s">
        <v>1322</v>
      </c>
      <c r="G131" s="176" t="s">
        <v>1323</v>
      </c>
      <c r="H131" s="176" t="s">
        <v>223</v>
      </c>
      <c r="I131" s="176"/>
      <c r="J131" s="176" t="s">
        <v>1547</v>
      </c>
      <c r="K131" s="176" t="s">
        <v>2025</v>
      </c>
    </row>
    <row r="132" spans="1:11" ht="15">
      <c r="A132" s="150" t="s">
        <v>1309</v>
      </c>
      <c r="B132" s="150" t="s">
        <v>1386</v>
      </c>
      <c r="C132" s="150" t="s">
        <v>1973</v>
      </c>
      <c r="D132" s="150"/>
      <c r="E132" s="150" t="s">
        <v>1310</v>
      </c>
      <c r="F132" s="150" t="s">
        <v>1309</v>
      </c>
      <c r="G132" s="150" t="s">
        <v>1310</v>
      </c>
      <c r="H132" s="150" t="s">
        <v>73</v>
      </c>
      <c r="I132" s="150"/>
      <c r="J132" s="150" t="s">
        <v>1542</v>
      </c>
      <c r="K132" s="176" t="s">
        <v>2025</v>
      </c>
    </row>
    <row r="133" spans="1:10" ht="15">
      <c r="A133" t="s">
        <v>1306</v>
      </c>
      <c r="B133" t="s">
        <v>1382</v>
      </c>
      <c r="C133" t="s">
        <v>2013</v>
      </c>
      <c r="E133" t="s">
        <v>1244</v>
      </c>
      <c r="F133" t="s">
        <v>1306</v>
      </c>
      <c r="G133" t="s">
        <v>1244</v>
      </c>
      <c r="H133" t="s">
        <v>22</v>
      </c>
      <c r="J133" t="s">
        <v>1536</v>
      </c>
    </row>
    <row r="134" spans="1:11" ht="15">
      <c r="A134" s="176" t="s">
        <v>1328</v>
      </c>
      <c r="B134" s="176" t="s">
        <v>1385</v>
      </c>
      <c r="C134" s="176" t="s">
        <v>1983</v>
      </c>
      <c r="D134" s="176" t="s">
        <v>1984</v>
      </c>
      <c r="E134" s="176" t="s">
        <v>1257</v>
      </c>
      <c r="F134" s="176" t="s">
        <v>1328</v>
      </c>
      <c r="G134" s="176" t="s">
        <v>1257</v>
      </c>
      <c r="H134" s="176" t="s">
        <v>223</v>
      </c>
      <c r="I134" s="176" t="s">
        <v>1592</v>
      </c>
      <c r="J134" s="176" t="s">
        <v>1543</v>
      </c>
      <c r="K134" s="150" t="s">
        <v>2024</v>
      </c>
    </row>
    <row r="135" spans="1:11" ht="15">
      <c r="A135" s="176" t="s">
        <v>1326</v>
      </c>
      <c r="B135" s="176" t="s">
        <v>1382</v>
      </c>
      <c r="C135" s="176" t="s">
        <v>1981</v>
      </c>
      <c r="D135" s="176" t="s">
        <v>1982</v>
      </c>
      <c r="E135" s="176" t="s">
        <v>1327</v>
      </c>
      <c r="F135" s="176" t="s">
        <v>1326</v>
      </c>
      <c r="G135" s="176" t="s">
        <v>1327</v>
      </c>
      <c r="H135" s="176" t="s">
        <v>223</v>
      </c>
      <c r="I135" s="176"/>
      <c r="J135" s="176" t="s">
        <v>1543</v>
      </c>
      <c r="K135" s="176" t="s">
        <v>2025</v>
      </c>
    </row>
    <row r="136" spans="1:10" ht="15">
      <c r="A136" s="176" t="s">
        <v>1307</v>
      </c>
      <c r="B136" s="176" t="s">
        <v>1382</v>
      </c>
      <c r="C136" s="176" t="s">
        <v>1991</v>
      </c>
      <c r="D136" s="176" t="s">
        <v>1992</v>
      </c>
      <c r="E136" s="176" t="s">
        <v>1308</v>
      </c>
      <c r="F136" s="176" t="s">
        <v>1307</v>
      </c>
      <c r="G136" s="176" t="s">
        <v>1308</v>
      </c>
      <c r="H136" s="176" t="s">
        <v>73</v>
      </c>
      <c r="I136" s="176" t="s">
        <v>1591</v>
      </c>
      <c r="J136" s="176" t="s">
        <v>1555</v>
      </c>
    </row>
    <row r="137" spans="1:10" ht="15">
      <c r="A137" t="s">
        <v>1611</v>
      </c>
      <c r="B137" t="s">
        <v>1385</v>
      </c>
      <c r="C137" t="s">
        <v>2014</v>
      </c>
      <c r="D137" t="s">
        <v>2015</v>
      </c>
      <c r="E137" t="s">
        <v>1279</v>
      </c>
      <c r="F137" t="s">
        <v>1611</v>
      </c>
      <c r="G137" t="s">
        <v>1279</v>
      </c>
      <c r="H137" t="s">
        <v>73</v>
      </c>
      <c r="J137" t="s">
        <v>1549</v>
      </c>
    </row>
    <row r="138" spans="1:10" ht="15">
      <c r="A138" s="176" t="s">
        <v>1344</v>
      </c>
      <c r="B138" s="176" t="s">
        <v>1385</v>
      </c>
      <c r="C138" s="176"/>
      <c r="D138" s="176"/>
      <c r="E138" s="176" t="s">
        <v>1635</v>
      </c>
      <c r="F138" s="176" t="s">
        <v>1344</v>
      </c>
      <c r="G138" s="176" t="s">
        <v>1345</v>
      </c>
      <c r="H138" s="176" t="s">
        <v>223</v>
      </c>
      <c r="I138" s="176"/>
      <c r="J138" s="176" t="s">
        <v>1549</v>
      </c>
    </row>
    <row r="139" spans="1:10" ht="15">
      <c r="A139" s="176" t="s">
        <v>1342</v>
      </c>
      <c r="B139" s="176" t="s">
        <v>1385</v>
      </c>
      <c r="C139" s="176"/>
      <c r="D139" s="176" t="s">
        <v>1989</v>
      </c>
      <c r="E139" s="176" t="s">
        <v>1343</v>
      </c>
      <c r="F139" s="176" t="s">
        <v>1342</v>
      </c>
      <c r="G139" s="176" t="s">
        <v>1343</v>
      </c>
      <c r="H139" s="176" t="s">
        <v>223</v>
      </c>
      <c r="I139" s="176"/>
      <c r="J139" s="176" t="s">
        <v>1549</v>
      </c>
    </row>
    <row r="140" spans="1:10" ht="15">
      <c r="A140" s="176" t="s">
        <v>1346</v>
      </c>
      <c r="B140" s="176" t="s">
        <v>1385</v>
      </c>
      <c r="C140" s="176"/>
      <c r="D140" s="176"/>
      <c r="E140" s="176" t="s">
        <v>1259</v>
      </c>
      <c r="F140" s="176" t="s">
        <v>1346</v>
      </c>
      <c r="G140" s="176" t="s">
        <v>1259</v>
      </c>
      <c r="H140" s="176" t="s">
        <v>223</v>
      </c>
      <c r="I140" s="176" t="s">
        <v>1597</v>
      </c>
      <c r="J140" s="176" t="s">
        <v>1550</v>
      </c>
    </row>
    <row r="141" spans="1:10" ht="15">
      <c r="A141" s="176" t="s">
        <v>1347</v>
      </c>
      <c r="B141" s="176" t="s">
        <v>1385</v>
      </c>
      <c r="C141" s="176"/>
      <c r="D141" s="176"/>
      <c r="E141" s="176" t="s">
        <v>1259</v>
      </c>
      <c r="F141" s="176" t="s">
        <v>1347</v>
      </c>
      <c r="G141" s="176" t="s">
        <v>1259</v>
      </c>
      <c r="H141" s="176" t="s">
        <v>223</v>
      </c>
      <c r="I141" s="176" t="s">
        <v>1597</v>
      </c>
      <c r="J141" s="176" t="s">
        <v>1550</v>
      </c>
    </row>
    <row r="142" spans="1:10" ht="15">
      <c r="A142" t="s">
        <v>1613</v>
      </c>
      <c r="B142" t="s">
        <v>1382</v>
      </c>
      <c r="C142" t="s">
        <v>2016</v>
      </c>
      <c r="D142" t="s">
        <v>1950</v>
      </c>
      <c r="E142" t="s">
        <v>1614</v>
      </c>
      <c r="F142" t="s">
        <v>1613</v>
      </c>
      <c r="G142" t="s">
        <v>1614</v>
      </c>
      <c r="H142" t="s">
        <v>22</v>
      </c>
      <c r="J142" t="s">
        <v>1561</v>
      </c>
    </row>
    <row r="143" spans="1:10" ht="15">
      <c r="A143" s="176" t="s">
        <v>1353</v>
      </c>
      <c r="B143" s="176" t="s">
        <v>1382</v>
      </c>
      <c r="C143" s="176" t="s">
        <v>1949</v>
      </c>
      <c r="D143" s="176" t="s">
        <v>1950</v>
      </c>
      <c r="E143" s="176" t="s">
        <v>1354</v>
      </c>
      <c r="F143" s="176" t="s">
        <v>1353</v>
      </c>
      <c r="G143" s="176" t="s">
        <v>1354</v>
      </c>
      <c r="H143" s="176" t="s">
        <v>223</v>
      </c>
      <c r="I143" s="176"/>
      <c r="J143" s="176" t="s">
        <v>1563</v>
      </c>
    </row>
    <row r="144" spans="1:10" ht="15">
      <c r="A144" t="s">
        <v>1616</v>
      </c>
      <c r="B144" t="s">
        <v>1382</v>
      </c>
      <c r="C144" t="s">
        <v>2017</v>
      </c>
      <c r="D144" t="s">
        <v>2018</v>
      </c>
      <c r="E144" t="s">
        <v>1617</v>
      </c>
      <c r="F144" t="s">
        <v>1616</v>
      </c>
      <c r="G144" t="s">
        <v>1617</v>
      </c>
      <c r="H144" t="s">
        <v>22</v>
      </c>
      <c r="I144" t="s">
        <v>51</v>
      </c>
      <c r="J144" t="s">
        <v>1566</v>
      </c>
    </row>
    <row r="145" spans="1:10" ht="15">
      <c r="A145" t="s">
        <v>1619</v>
      </c>
      <c r="B145" t="s">
        <v>1382</v>
      </c>
      <c r="C145" t="s">
        <v>1925</v>
      </c>
      <c r="D145" t="s">
        <v>2019</v>
      </c>
      <c r="E145" t="s">
        <v>1303</v>
      </c>
      <c r="F145" t="s">
        <v>1619</v>
      </c>
      <c r="G145" t="s">
        <v>1303</v>
      </c>
      <c r="H145" t="s">
        <v>22</v>
      </c>
      <c r="J145" t="s">
        <v>1564</v>
      </c>
    </row>
    <row r="146" spans="1:10" ht="15">
      <c r="A146" t="s">
        <v>1631</v>
      </c>
      <c r="B146" t="s">
        <v>1385</v>
      </c>
      <c r="C146" t="s">
        <v>2020</v>
      </c>
      <c r="E146" t="s">
        <v>1632</v>
      </c>
      <c r="F146" t="s">
        <v>1631</v>
      </c>
      <c r="G146" t="s">
        <v>1632</v>
      </c>
      <c r="H146" t="s">
        <v>73</v>
      </c>
      <c r="J146" t="s">
        <v>1542</v>
      </c>
    </row>
    <row r="147" spans="1:10" ht="15">
      <c r="A147" t="s">
        <v>1637</v>
      </c>
      <c r="B147" t="s">
        <v>1382</v>
      </c>
      <c r="C147" t="s">
        <v>2021</v>
      </c>
      <c r="D147" t="s">
        <v>2022</v>
      </c>
      <c r="E147" t="s">
        <v>1273</v>
      </c>
      <c r="F147" t="s">
        <v>1637</v>
      </c>
      <c r="G147" t="s">
        <v>1273</v>
      </c>
      <c r="H147" t="s">
        <v>22</v>
      </c>
      <c r="J147" t="s">
        <v>1563</v>
      </c>
    </row>
  </sheetData>
  <sheetProtection/>
  <autoFilter ref="A1:J147">
    <sortState ref="A2:J147">
      <sortCondition sortBy="value" ref="A2:A147"/>
    </sortState>
  </autoFilter>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Westminster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phollis</dc:creator>
  <cp:keywords/>
  <dc:description/>
  <cp:lastModifiedBy>phollis</cp:lastModifiedBy>
  <dcterms:created xsi:type="dcterms:W3CDTF">2017-01-31T10:16:33Z</dcterms:created>
  <dcterms:modified xsi:type="dcterms:W3CDTF">2019-01-30T14:24:04Z</dcterms:modified>
  <cp:category/>
  <cp:version/>
  <cp:contentType/>
  <cp:contentStatus/>
</cp:coreProperties>
</file>