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4245" activeTab="0"/>
  </bookViews>
  <sheets>
    <sheet name="Appendix B revised" sheetId="1" r:id="rId1"/>
  </sheets>
  <definedNames/>
  <calcPr fullCalcOnLoad="1"/>
</workbook>
</file>

<file path=xl/sharedStrings.xml><?xml version="1.0" encoding="utf-8"?>
<sst xmlns="http://schemas.openxmlformats.org/spreadsheetml/2006/main" count="94" uniqueCount="56">
  <si>
    <t>Appendix B</t>
  </si>
  <si>
    <t>SCHOOL</t>
  </si>
  <si>
    <t>RAG 
STATUS</t>
  </si>
  <si>
    <t>BALANCE B/F Actuals  Balance  01/04/17 Reported to DFE</t>
  </si>
  <si>
    <t>INCREASE / DECREASE IN BALANCES</t>
  </si>
  <si>
    <t>BALANCE C/F @ 31/03/18 Actuals</t>
  </si>
  <si>
    <t>2017/18 BUDGET (I01)</t>
  </si>
  <si>
    <t>£</t>
  </si>
  <si>
    <t>Dorothy Gardner</t>
  </si>
  <si>
    <t>Green</t>
  </si>
  <si>
    <t>Mary Patterson</t>
  </si>
  <si>
    <t>Amber</t>
  </si>
  <si>
    <t>Portman</t>
  </si>
  <si>
    <t>Red</t>
  </si>
  <si>
    <t>Tachbrook</t>
  </si>
  <si>
    <t>NURSERY SCHOOLS</t>
  </si>
  <si>
    <t>All Souls' CE Primary School</t>
  </si>
  <si>
    <t>Barrow Hill Junior School</t>
  </si>
  <si>
    <t>Burdett Coutts CE Primary School</t>
  </si>
  <si>
    <t>Christ Church Bentinck CE Primary School</t>
  </si>
  <si>
    <t>Edward Wilson Primary School</t>
  </si>
  <si>
    <t>Essendine Primary School</t>
  </si>
  <si>
    <t>George Eliot Primary School</t>
  </si>
  <si>
    <t>Hallfield Primary School</t>
  </si>
  <si>
    <t>Hampden Gurney CE Primary School</t>
  </si>
  <si>
    <t>Our Lady of Dolours Catholic Primary School</t>
  </si>
  <si>
    <t>Queen's Park Primary School</t>
  </si>
  <si>
    <t>Robinsfield Infant School</t>
  </si>
  <si>
    <t>Soho Parish CE Primary School</t>
  </si>
  <si>
    <t>St Augustine's CE Primary School</t>
  </si>
  <si>
    <t>St Barnabas CE Primary School</t>
  </si>
  <si>
    <t>St Clement Danes CE Primary School</t>
  </si>
  <si>
    <t>St Edward's Catholic Primary School</t>
  </si>
  <si>
    <t>St Gabriel's CE Primary School</t>
  </si>
  <si>
    <t>St George's Hanover Square</t>
  </si>
  <si>
    <t>St James' And St John CE School</t>
  </si>
  <si>
    <t>St Joseph's Catholic Primary School</t>
  </si>
  <si>
    <t>St Luke's CE Primary School</t>
  </si>
  <si>
    <t>St Mary Magdalene's CE Primary School</t>
  </si>
  <si>
    <t>St Mary Of The Angels Catholic School</t>
  </si>
  <si>
    <t>St Mary's Bryanston Square CE School</t>
  </si>
  <si>
    <t>St Matthew's CE Primary School</t>
  </si>
  <si>
    <t>St Peter's CE Primary School</t>
  </si>
  <si>
    <t>St Peter's Eaton Square CE School</t>
  </si>
  <si>
    <t>St Saviour's CE Primary School</t>
  </si>
  <si>
    <t>St Stephen's CE Primary School</t>
  </si>
  <si>
    <t>St Vincent De Paul Catholic School</t>
  </si>
  <si>
    <t>St Vincent's Catholic Primary School</t>
  </si>
  <si>
    <t>Westminster Cathedral Catholic School</t>
  </si>
  <si>
    <t>PRIMARY SCHOOLS</t>
  </si>
  <si>
    <t>St Augustine's CE High School</t>
  </si>
  <si>
    <t>SECONDARY SCHOOLS</t>
  </si>
  <si>
    <t>College Park</t>
  </si>
  <si>
    <t>QE2</t>
  </si>
  <si>
    <t>SPECIAL SCHOOLS</t>
  </si>
  <si>
    <t>ALL SCHOOLS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</si>
</sst>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(#,##0\);_-* &quot;-&quot;??_-;_-@_-"/>
    <numFmt numFmtId="166" formatCode="0.0%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u val="single"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u val="sing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4" fillId="0" borderId="11" xfId="58" applyFont="1" applyBorder="1">
      <alignment/>
      <protection/>
    </xf>
    <xf numFmtId="0" fontId="6" fillId="0" borderId="11" xfId="58" applyFont="1" applyBorder="1">
      <alignment/>
      <protection/>
    </xf>
    <xf numFmtId="0" fontId="43" fillId="0" borderId="11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10" fontId="4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3" xfId="0" applyNumberFormat="1" applyBorder="1" applyAlignment="1">
      <alignment/>
    </xf>
    <xf numFmtId="165" fontId="43" fillId="0" borderId="0" xfId="0" applyNumberFormat="1" applyFont="1" applyAlignment="1">
      <alignment/>
    </xf>
    <xf numFmtId="165" fontId="43" fillId="0" borderId="14" xfId="0" applyNumberFormat="1" applyFont="1" applyBorder="1" applyAlignment="1">
      <alignment/>
    </xf>
    <xf numFmtId="164" fontId="43" fillId="0" borderId="15" xfId="42" applyNumberFormat="1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0" fillId="34" borderId="16" xfId="0" applyFont="1" applyFill="1" applyBorder="1" applyAlignment="1">
      <alignment horizontal="center"/>
    </xf>
    <xf numFmtId="0" fontId="30" fillId="35" borderId="16" xfId="0" applyFont="1" applyFill="1" applyBorder="1" applyAlignment="1">
      <alignment horizontal="center"/>
    </xf>
    <xf numFmtId="0" fontId="43" fillId="0" borderId="18" xfId="0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166" fontId="30" fillId="0" borderId="0" xfId="61" applyNumberFormat="1" applyFont="1" applyAlignment="1">
      <alignment/>
    </xf>
    <xf numFmtId="0" fontId="7" fillId="0" borderId="0" xfId="58">
      <alignment/>
      <protection/>
    </xf>
    <xf numFmtId="0" fontId="4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7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 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9"/>
  <sheetViews>
    <sheetView tabSelected="1"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1" sqref="F31"/>
    </sheetView>
  </sheetViews>
  <sheetFormatPr defaultColWidth="9.140625" defaultRowHeight="12.75"/>
  <cols>
    <col min="1" max="1" width="4.57421875" style="1" customWidth="1"/>
    <col min="2" max="2" width="39.57421875" style="1" customWidth="1"/>
    <col min="3" max="3" width="11.140625" style="19" bestFit="1" customWidth="1"/>
    <col min="4" max="4" width="17.140625" style="1" customWidth="1"/>
    <col min="5" max="7" width="16.7109375" style="1" customWidth="1"/>
    <col min="8" max="8" width="4.7109375" style="1" customWidth="1"/>
    <col min="10" max="10" width="16.7109375" style="1" customWidth="1"/>
    <col min="11" max="11" width="11.00390625" style="1" bestFit="1" customWidth="1"/>
    <col min="12" max="16384" width="9.140625" style="1" customWidth="1"/>
  </cols>
  <sheetData>
    <row r="1" ht="15">
      <c r="G1" s="27" t="s">
        <v>0</v>
      </c>
    </row>
    <row r="3" spans="2:7" ht="51">
      <c r="B3" s="4" t="s">
        <v>1</v>
      </c>
      <c r="C3" s="16" t="s">
        <v>2</v>
      </c>
      <c r="D3" s="23" t="s">
        <v>3</v>
      </c>
      <c r="E3" s="23" t="s">
        <v>4</v>
      </c>
      <c r="F3" s="23" t="s">
        <v>5</v>
      </c>
      <c r="G3" s="23" t="s">
        <v>6</v>
      </c>
    </row>
    <row r="4" spans="2:7" ht="15">
      <c r="B4" s="5"/>
      <c r="C4" s="17"/>
      <c r="D4" s="24"/>
      <c r="E4" s="24" t="s">
        <v>7</v>
      </c>
      <c r="F4" s="24"/>
      <c r="G4" s="24" t="s">
        <v>7</v>
      </c>
    </row>
    <row r="5" spans="2:3" ht="15">
      <c r="B5" s="5"/>
      <c r="C5" s="17"/>
    </row>
    <row r="6" spans="2:11" ht="15">
      <c r="B6" s="6" t="s">
        <v>8</v>
      </c>
      <c r="C6" s="20" t="s">
        <v>9</v>
      </c>
      <c r="D6" s="12">
        <v>87303.22999999998</v>
      </c>
      <c r="E6" s="12">
        <v>106738.65000000008</v>
      </c>
      <c r="F6" s="12">
        <v>194041.88000000006</v>
      </c>
      <c r="G6" s="12">
        <v>638124.23</v>
      </c>
      <c r="I6" s="12"/>
      <c r="J6" s="26"/>
      <c r="K6" s="26"/>
    </row>
    <row r="7" spans="2:11" ht="15">
      <c r="B7" s="6" t="s">
        <v>10</v>
      </c>
      <c r="C7" s="22" t="s">
        <v>11</v>
      </c>
      <c r="D7" s="12">
        <v>84913.94000000002</v>
      </c>
      <c r="E7" s="12">
        <v>-39643.81000000001</v>
      </c>
      <c r="F7" s="12">
        <v>45270.130000000005</v>
      </c>
      <c r="G7" s="12">
        <v>575800.9199999999</v>
      </c>
      <c r="I7" s="12"/>
      <c r="J7" s="26"/>
      <c r="K7" s="26"/>
    </row>
    <row r="8" spans="2:11" ht="15">
      <c r="B8" s="6" t="s">
        <v>12</v>
      </c>
      <c r="C8" s="21" t="s">
        <v>13</v>
      </c>
      <c r="D8" s="12">
        <v>70401.93000000002</v>
      </c>
      <c r="E8" s="12">
        <v>-90037.33000000002</v>
      </c>
      <c r="F8" s="12">
        <v>-19635.399999999994</v>
      </c>
      <c r="G8" s="12">
        <v>733120.63</v>
      </c>
      <c r="I8" s="12"/>
      <c r="J8" s="26"/>
      <c r="K8" s="26"/>
    </row>
    <row r="9" spans="2:11" ht="15">
      <c r="B9" s="6" t="s">
        <v>14</v>
      </c>
      <c r="C9" s="20" t="s">
        <v>9</v>
      </c>
      <c r="D9" s="13">
        <v>143556.36</v>
      </c>
      <c r="E9" s="13">
        <v>120919.83000000002</v>
      </c>
      <c r="F9" s="13">
        <v>264476.19</v>
      </c>
      <c r="G9" s="13">
        <v>556226.37</v>
      </c>
      <c r="I9" s="12"/>
      <c r="J9" s="26"/>
      <c r="K9" s="26"/>
    </row>
    <row r="10" spans="2:11" ht="15">
      <c r="B10" s="7" t="s">
        <v>15</v>
      </c>
      <c r="C10" s="17"/>
      <c r="D10" s="14">
        <f>SUM(D6:D9)</f>
        <v>386175.45999999996</v>
      </c>
      <c r="E10" s="14">
        <f>SUM(E6:E9)</f>
        <v>97977.34000000007</v>
      </c>
      <c r="F10" s="14">
        <f>SUM(F6:F9)</f>
        <v>484152.80000000005</v>
      </c>
      <c r="G10" s="14">
        <f>SUM(G6:G9)</f>
        <v>2503272.15</v>
      </c>
      <c r="I10" s="12"/>
      <c r="J10" s="26"/>
      <c r="K10" s="26"/>
    </row>
    <row r="11" spans="2:11" ht="15">
      <c r="B11" s="6"/>
      <c r="C11" s="17"/>
      <c r="D11" s="12"/>
      <c r="E11" s="12"/>
      <c r="F11" s="12"/>
      <c r="G11" s="12"/>
      <c r="I11" s="12"/>
      <c r="J11" s="26"/>
      <c r="K11" s="26"/>
    </row>
    <row r="12" spans="2:11" ht="15">
      <c r="B12" s="6" t="s">
        <v>16</v>
      </c>
      <c r="C12" s="21" t="s">
        <v>13</v>
      </c>
      <c r="D12" s="12">
        <v>-58671</v>
      </c>
      <c r="E12" s="12">
        <v>12288.150000000001</v>
      </c>
      <c r="F12" s="12">
        <v>-46382.85</v>
      </c>
      <c r="G12" s="12">
        <v>1146858.94</v>
      </c>
      <c r="I12" s="12"/>
      <c r="J12" s="26"/>
      <c r="K12" s="26"/>
    </row>
    <row r="13" spans="2:11" ht="15">
      <c r="B13" s="6" t="s">
        <v>17</v>
      </c>
      <c r="C13" s="20" t="s">
        <v>9</v>
      </c>
      <c r="D13" s="12">
        <v>220529.34</v>
      </c>
      <c r="E13" s="12">
        <v>16657.51000000001</v>
      </c>
      <c r="F13" s="12">
        <v>237186.85</v>
      </c>
      <c r="G13" s="12">
        <v>1227191.5299999998</v>
      </c>
      <c r="I13" s="12"/>
      <c r="J13" s="26"/>
      <c r="K13" s="26"/>
    </row>
    <row r="14" spans="2:11" ht="15">
      <c r="B14" s="6" t="s">
        <v>18</v>
      </c>
      <c r="C14" s="20" t="s">
        <v>9</v>
      </c>
      <c r="D14" s="12">
        <v>139533</v>
      </c>
      <c r="E14" s="12">
        <v>-20.320000000006985</v>
      </c>
      <c r="F14" s="12">
        <v>139512.68</v>
      </c>
      <c r="G14" s="12">
        <v>1551564.36</v>
      </c>
      <c r="I14" s="12"/>
      <c r="J14" s="26"/>
      <c r="K14" s="26"/>
    </row>
    <row r="15" spans="2:11" ht="15">
      <c r="B15" s="6" t="s">
        <v>19</v>
      </c>
      <c r="C15" s="20" t="s">
        <v>9</v>
      </c>
      <c r="D15" s="12">
        <v>280351.13</v>
      </c>
      <c r="E15" s="12">
        <v>-61260.95999999996</v>
      </c>
      <c r="F15" s="12">
        <v>219090.17000000004</v>
      </c>
      <c r="G15" s="12">
        <v>1287548.4900000002</v>
      </c>
      <c r="I15" s="12"/>
      <c r="J15" s="26"/>
      <c r="K15" s="26"/>
    </row>
    <row r="16" spans="2:11" ht="15">
      <c r="B16" s="6" t="s">
        <v>20</v>
      </c>
      <c r="C16" s="20" t="s">
        <v>9</v>
      </c>
      <c r="D16" s="12">
        <v>350369.60000000003</v>
      </c>
      <c r="E16" s="12">
        <v>187235.64999999997</v>
      </c>
      <c r="F16" s="12">
        <v>537605.25</v>
      </c>
      <c r="G16" s="12">
        <v>2374174.36</v>
      </c>
      <c r="I16" s="12"/>
      <c r="J16" s="26"/>
      <c r="K16" s="26"/>
    </row>
    <row r="17" spans="2:11" ht="15">
      <c r="B17" s="6" t="s">
        <v>21</v>
      </c>
      <c r="C17" s="22" t="s">
        <v>11</v>
      </c>
      <c r="D17" s="12">
        <v>13549</v>
      </c>
      <c r="E17" s="12">
        <v>-5735.75</v>
      </c>
      <c r="F17" s="12">
        <v>7813.25</v>
      </c>
      <c r="G17" s="12">
        <v>2470990.44</v>
      </c>
      <c r="I17" s="12"/>
      <c r="J17" s="26"/>
      <c r="K17" s="26"/>
    </row>
    <row r="18" spans="2:11" ht="15">
      <c r="B18" s="6" t="s">
        <v>22</v>
      </c>
      <c r="C18" s="20" t="s">
        <v>9</v>
      </c>
      <c r="D18" s="12">
        <v>379808.16</v>
      </c>
      <c r="E18" s="12">
        <v>-40981.58999999997</v>
      </c>
      <c r="F18" s="12">
        <v>338826.57</v>
      </c>
      <c r="G18" s="12">
        <v>2325082.33</v>
      </c>
      <c r="I18" s="12"/>
      <c r="J18" s="26"/>
      <c r="K18" s="26"/>
    </row>
    <row r="19" spans="2:11" ht="15">
      <c r="B19" s="6" t="s">
        <v>23</v>
      </c>
      <c r="C19" s="20" t="s">
        <v>9</v>
      </c>
      <c r="D19" s="12">
        <v>321381.48</v>
      </c>
      <c r="E19" s="12">
        <v>58580.919999999984</v>
      </c>
      <c r="F19" s="12">
        <v>379962.39999999997</v>
      </c>
      <c r="G19" s="12">
        <v>2749360.25</v>
      </c>
      <c r="I19" s="12"/>
      <c r="J19" s="26"/>
      <c r="K19" s="26"/>
    </row>
    <row r="20" spans="2:11" ht="15">
      <c r="B20" s="6" t="s">
        <v>24</v>
      </c>
      <c r="C20" s="20" t="s">
        <v>9</v>
      </c>
      <c r="D20" s="12">
        <v>196399.68</v>
      </c>
      <c r="E20" s="12">
        <v>-29408.70000000001</v>
      </c>
      <c r="F20" s="12">
        <v>166990.97999999998</v>
      </c>
      <c r="G20" s="12">
        <v>1153026.8699999996</v>
      </c>
      <c r="I20" s="12"/>
      <c r="J20" s="26"/>
      <c r="K20" s="26"/>
    </row>
    <row r="21" spans="2:14" ht="15">
      <c r="B21" s="6" t="s">
        <v>25</v>
      </c>
      <c r="C21" s="20" t="s">
        <v>9</v>
      </c>
      <c r="D21" s="12">
        <v>63235</v>
      </c>
      <c r="E21" s="12">
        <v>92093.70999999999</v>
      </c>
      <c r="F21" s="12">
        <v>155328.71</v>
      </c>
      <c r="G21" s="12">
        <v>1511763.2000000002</v>
      </c>
      <c r="I21" s="12"/>
      <c r="J21" s="26"/>
      <c r="K21" s="26"/>
      <c r="N21" s="25"/>
    </row>
    <row r="22" spans="2:11" ht="15">
      <c r="B22" s="6" t="s">
        <v>26</v>
      </c>
      <c r="C22" s="22" t="s">
        <v>11</v>
      </c>
      <c r="D22" s="12">
        <v>25558.059999999998</v>
      </c>
      <c r="E22" s="12">
        <v>-5909.189999999995</v>
      </c>
      <c r="F22" s="12">
        <v>19648.870000000003</v>
      </c>
      <c r="G22" s="12">
        <v>1600596.8400000003</v>
      </c>
      <c r="I22" s="12"/>
      <c r="J22" s="26"/>
      <c r="K22" s="26"/>
    </row>
    <row r="23" spans="2:11" ht="15">
      <c r="B23" s="6" t="s">
        <v>27</v>
      </c>
      <c r="C23" s="22" t="s">
        <v>11</v>
      </c>
      <c r="D23" s="12">
        <v>206563.97999999998</v>
      </c>
      <c r="E23" s="12">
        <v>-175442.94999999998</v>
      </c>
      <c r="F23" s="12">
        <v>31121.03</v>
      </c>
      <c r="G23" s="12">
        <v>1058900.1</v>
      </c>
      <c r="I23" s="12"/>
      <c r="J23" s="26"/>
      <c r="K23" s="26"/>
    </row>
    <row r="24" spans="2:11" ht="15">
      <c r="B24" s="6" t="s">
        <v>28</v>
      </c>
      <c r="C24" s="22" t="s">
        <v>11</v>
      </c>
      <c r="D24" s="12">
        <v>5259.0199999999895</v>
      </c>
      <c r="E24" s="12">
        <v>10453.380000000005</v>
      </c>
      <c r="F24" s="12">
        <v>15712.399999999994</v>
      </c>
      <c r="G24" s="12">
        <v>953482.2</v>
      </c>
      <c r="I24" s="12"/>
      <c r="J24" s="26"/>
      <c r="K24" s="26"/>
    </row>
    <row r="25" spans="2:11" ht="15">
      <c r="B25" s="6" t="s">
        <v>29</v>
      </c>
      <c r="C25" s="22" t="s">
        <v>11</v>
      </c>
      <c r="D25" s="12">
        <v>342627.87</v>
      </c>
      <c r="E25" s="12">
        <v>-300629.42</v>
      </c>
      <c r="F25" s="12">
        <v>41998.45</v>
      </c>
      <c r="G25" s="12">
        <v>1302718.9600000004</v>
      </c>
      <c r="I25" s="12"/>
      <c r="J25" s="26"/>
      <c r="K25" s="26"/>
    </row>
    <row r="26" spans="2:11" ht="15">
      <c r="B26" s="6" t="s">
        <v>30</v>
      </c>
      <c r="C26" s="20" t="s">
        <v>9</v>
      </c>
      <c r="D26" s="12">
        <v>62718.57000000001</v>
      </c>
      <c r="E26" s="12">
        <v>136855.94999999998</v>
      </c>
      <c r="F26" s="12">
        <v>199574.52</v>
      </c>
      <c r="G26" s="12">
        <v>1028223.36</v>
      </c>
      <c r="I26" s="12"/>
      <c r="J26" s="26"/>
      <c r="K26" s="26"/>
    </row>
    <row r="27" spans="2:11" ht="15">
      <c r="B27" s="6" t="s">
        <v>31</v>
      </c>
      <c r="C27" s="21" t="s">
        <v>13</v>
      </c>
      <c r="D27" s="12">
        <v>53326.79</v>
      </c>
      <c r="E27" s="12">
        <v>-59498.7</v>
      </c>
      <c r="F27" s="12">
        <v>-6171.91</v>
      </c>
      <c r="G27" s="12">
        <v>1228495.0399999996</v>
      </c>
      <c r="I27" s="12"/>
      <c r="J27" s="26"/>
      <c r="K27" s="26"/>
    </row>
    <row r="28" spans="2:11" ht="15">
      <c r="B28" s="6" t="s">
        <v>32</v>
      </c>
      <c r="C28" s="20" t="s">
        <v>9</v>
      </c>
      <c r="D28" s="12">
        <v>148709.95</v>
      </c>
      <c r="E28" s="12">
        <v>85303.31999999998</v>
      </c>
      <c r="F28" s="12">
        <v>234013.27</v>
      </c>
      <c r="G28" s="12">
        <v>1936270.6700000002</v>
      </c>
      <c r="I28" s="12"/>
      <c r="J28" s="26"/>
      <c r="K28" s="26"/>
    </row>
    <row r="29" spans="2:11" ht="15">
      <c r="B29" s="6" t="s">
        <v>33</v>
      </c>
      <c r="C29" s="20" t="s">
        <v>9</v>
      </c>
      <c r="D29" s="12">
        <v>82287.26</v>
      </c>
      <c r="E29" s="12">
        <v>42974.71000000002</v>
      </c>
      <c r="F29" s="12">
        <v>125261.97000000002</v>
      </c>
      <c r="G29" s="12">
        <v>1043986.44</v>
      </c>
      <c r="I29" s="12"/>
      <c r="J29" s="26"/>
      <c r="K29" s="26"/>
    </row>
    <row r="30" spans="2:11" ht="15">
      <c r="B30" s="6" t="s">
        <v>34</v>
      </c>
      <c r="C30" s="20" t="s">
        <v>9</v>
      </c>
      <c r="D30" s="12">
        <v>14610</v>
      </c>
      <c r="E30" s="12">
        <v>79567.52</v>
      </c>
      <c r="F30" s="12">
        <v>94177.52</v>
      </c>
      <c r="G30" s="12">
        <v>1010403.52</v>
      </c>
      <c r="I30" s="12"/>
      <c r="J30" s="26"/>
      <c r="K30" s="26"/>
    </row>
    <row r="31" spans="2:11" ht="15">
      <c r="B31" s="6" t="s">
        <v>35</v>
      </c>
      <c r="C31" s="20" t="s">
        <v>9</v>
      </c>
      <c r="D31" s="12">
        <v>-20946.6</v>
      </c>
      <c r="E31" s="12">
        <v>107001.88</v>
      </c>
      <c r="F31" s="12">
        <v>86055.28</v>
      </c>
      <c r="G31" s="12">
        <v>1039983.63</v>
      </c>
      <c r="I31" s="12"/>
      <c r="J31" s="26"/>
      <c r="K31" s="26"/>
    </row>
    <row r="32" spans="2:11" ht="15">
      <c r="B32" s="6" t="s">
        <v>36</v>
      </c>
      <c r="C32" s="20" t="s">
        <v>9</v>
      </c>
      <c r="D32" s="12">
        <v>2733.1799999999985</v>
      </c>
      <c r="E32" s="12">
        <v>72581.32</v>
      </c>
      <c r="F32" s="12">
        <v>75314.5</v>
      </c>
      <c r="G32" s="12">
        <v>1492371.9500000002</v>
      </c>
      <c r="I32" s="12"/>
      <c r="J32" s="26"/>
      <c r="K32" s="26"/>
    </row>
    <row r="33" spans="2:11" ht="15">
      <c r="B33" s="6" t="s">
        <v>37</v>
      </c>
      <c r="C33" s="21" t="s">
        <v>13</v>
      </c>
      <c r="D33" s="12">
        <v>-220438.25</v>
      </c>
      <c r="E33" s="12">
        <v>-106207.44</v>
      </c>
      <c r="F33" s="12">
        <v>-326645.69</v>
      </c>
      <c r="G33" s="12">
        <v>1091791</v>
      </c>
      <c r="I33" s="12"/>
      <c r="J33" s="26"/>
      <c r="K33" s="26"/>
    </row>
    <row r="34" spans="2:11" ht="15">
      <c r="B34" s="6" t="s">
        <v>38</v>
      </c>
      <c r="C34" s="22" t="s">
        <v>11</v>
      </c>
      <c r="D34" s="12">
        <v>26744.79</v>
      </c>
      <c r="E34" s="12">
        <v>-12731.780000000002</v>
      </c>
      <c r="F34" s="12">
        <v>14013.009999999998</v>
      </c>
      <c r="G34" s="12">
        <v>1224400.52</v>
      </c>
      <c r="I34" s="12"/>
      <c r="J34" s="26"/>
      <c r="K34" s="26"/>
    </row>
    <row r="35" spans="2:11" ht="15">
      <c r="B35" s="6" t="s">
        <v>39</v>
      </c>
      <c r="C35" s="21" t="s">
        <v>13</v>
      </c>
      <c r="D35" s="12">
        <v>-57928.86</v>
      </c>
      <c r="E35" s="12">
        <v>31539.89</v>
      </c>
      <c r="F35" s="12">
        <v>-26388.97</v>
      </c>
      <c r="G35" s="12">
        <v>1532073.56</v>
      </c>
      <c r="I35" s="12"/>
      <c r="J35" s="26"/>
      <c r="K35" s="26"/>
    </row>
    <row r="36" spans="2:11" ht="15">
      <c r="B36" s="6" t="s">
        <v>40</v>
      </c>
      <c r="C36" s="22" t="s">
        <v>11</v>
      </c>
      <c r="D36" s="12">
        <v>27091.05</v>
      </c>
      <c r="E36" s="12">
        <v>-26836.73</v>
      </c>
      <c r="F36" s="12">
        <v>254.32</v>
      </c>
      <c r="G36" s="12">
        <v>1109912.16</v>
      </c>
      <c r="I36" s="12"/>
      <c r="J36" s="26"/>
      <c r="K36" s="26"/>
    </row>
    <row r="37" spans="2:11" ht="14.25" customHeight="1">
      <c r="B37" s="6" t="s">
        <v>41</v>
      </c>
      <c r="C37" s="22" t="s">
        <v>11</v>
      </c>
      <c r="D37" s="12">
        <v>1390.9199999999983</v>
      </c>
      <c r="E37" s="12">
        <v>38961.43000000001</v>
      </c>
      <c r="F37" s="12">
        <v>40352.350000000006</v>
      </c>
      <c r="G37" s="12">
        <v>1221941.99</v>
      </c>
      <c r="I37" s="12"/>
      <c r="J37" s="26"/>
      <c r="K37" s="26"/>
    </row>
    <row r="38" spans="2:11" ht="15">
      <c r="B38" s="6" t="s">
        <v>42</v>
      </c>
      <c r="C38" s="22" t="s">
        <v>11</v>
      </c>
      <c r="D38" s="12">
        <v>582194.2</v>
      </c>
      <c r="E38" s="12">
        <v>-304178.7799999999</v>
      </c>
      <c r="F38" s="12">
        <v>278015.42000000004</v>
      </c>
      <c r="G38" s="12">
        <v>1215673.78</v>
      </c>
      <c r="I38" s="12"/>
      <c r="J38" s="26"/>
      <c r="K38" s="26"/>
    </row>
    <row r="39" spans="2:11" ht="15">
      <c r="B39" s="6" t="s">
        <v>43</v>
      </c>
      <c r="C39" s="20" t="s">
        <v>9</v>
      </c>
      <c r="D39" s="12">
        <v>93581.95</v>
      </c>
      <c r="E39" s="12">
        <v>-4323.729999999996</v>
      </c>
      <c r="F39" s="12">
        <v>89258.22</v>
      </c>
      <c r="G39" s="12">
        <v>1542624.01</v>
      </c>
      <c r="I39" s="12"/>
      <c r="J39" s="26"/>
      <c r="K39" s="26"/>
    </row>
    <row r="40" spans="2:11" ht="15">
      <c r="B40" s="6" t="s">
        <v>44</v>
      </c>
      <c r="C40" s="21" t="s">
        <v>13</v>
      </c>
      <c r="D40" s="12">
        <v>-114540.03</v>
      </c>
      <c r="E40" s="12">
        <v>7158.169999999984</v>
      </c>
      <c r="F40" s="12">
        <v>-107381.86000000002</v>
      </c>
      <c r="G40" s="12">
        <v>1205984.98</v>
      </c>
      <c r="I40" s="12"/>
      <c r="J40" s="26"/>
      <c r="K40" s="26"/>
    </row>
    <row r="41" spans="2:11" ht="15">
      <c r="B41" s="6" t="s">
        <v>45</v>
      </c>
      <c r="C41" s="20" t="s">
        <v>9</v>
      </c>
      <c r="D41" s="12">
        <v>143068</v>
      </c>
      <c r="E41" s="12">
        <v>-47498.45000000001</v>
      </c>
      <c r="F41" s="12">
        <v>95569.54999999999</v>
      </c>
      <c r="G41" s="12">
        <v>1201696.9400000002</v>
      </c>
      <c r="I41" s="12"/>
      <c r="J41" s="26"/>
      <c r="K41" s="26"/>
    </row>
    <row r="42" spans="2:11" ht="15">
      <c r="B42" s="6" t="s">
        <v>46</v>
      </c>
      <c r="C42" s="21" t="s">
        <v>13</v>
      </c>
      <c r="D42" s="12">
        <v>18704.25</v>
      </c>
      <c r="E42" s="12">
        <v>-21627.08</v>
      </c>
      <c r="F42" s="12">
        <v>-2922.83</v>
      </c>
      <c r="G42" s="12">
        <v>1129305.95</v>
      </c>
      <c r="I42" s="12"/>
      <c r="J42" s="26"/>
      <c r="K42" s="26"/>
    </row>
    <row r="43" spans="2:11" ht="15">
      <c r="B43" s="6" t="s">
        <v>47</v>
      </c>
      <c r="C43" s="20" t="s">
        <v>9</v>
      </c>
      <c r="D43" s="12">
        <v>188794</v>
      </c>
      <c r="E43" s="12">
        <v>85033.10999999999</v>
      </c>
      <c r="F43" s="12">
        <v>273827.11</v>
      </c>
      <c r="G43" s="12">
        <v>1197665.7</v>
      </c>
      <c r="I43" s="12"/>
      <c r="J43" s="26"/>
      <c r="K43" s="26"/>
    </row>
    <row r="44" spans="2:11" ht="15">
      <c r="B44" s="6" t="s">
        <v>48</v>
      </c>
      <c r="C44" s="21" t="s">
        <v>13</v>
      </c>
      <c r="D44" s="13">
        <v>132554.99</v>
      </c>
      <c r="E44" s="13">
        <v>-156529.24</v>
      </c>
      <c r="F44" s="13">
        <v>-23974.25</v>
      </c>
      <c r="G44" s="13">
        <v>981895.4399999998</v>
      </c>
      <c r="I44" s="12"/>
      <c r="J44" s="26"/>
      <c r="K44" s="26"/>
    </row>
    <row r="45" spans="2:11" ht="15">
      <c r="B45" s="7" t="s">
        <v>49</v>
      </c>
      <c r="C45" s="17"/>
      <c r="D45" s="14">
        <f>SUM(D12:D44)</f>
        <v>3651150.4799999995</v>
      </c>
      <c r="E45" s="14">
        <f>SUM(E12:E44)</f>
        <v>-294534.18999999994</v>
      </c>
      <c r="F45" s="14">
        <f>SUM(F12:F44)</f>
        <v>3356616.2899999996</v>
      </c>
      <c r="G45" s="14">
        <f>SUM(G12:G44)</f>
        <v>46147959.51</v>
      </c>
      <c r="I45" s="12"/>
      <c r="J45" s="26"/>
      <c r="K45" s="26"/>
    </row>
    <row r="46" spans="2:11" ht="15">
      <c r="B46" s="6"/>
      <c r="C46" s="17"/>
      <c r="D46" s="12"/>
      <c r="E46" s="12"/>
      <c r="F46" s="12"/>
      <c r="G46" s="12"/>
      <c r="I46" s="12"/>
      <c r="J46" s="26"/>
      <c r="K46" s="26"/>
    </row>
    <row r="47" spans="2:11" ht="15">
      <c r="B47" s="6" t="s">
        <v>50</v>
      </c>
      <c r="C47" s="20" t="s">
        <v>9</v>
      </c>
      <c r="D47" s="13">
        <v>259794</v>
      </c>
      <c r="E47" s="13">
        <v>239084.07</v>
      </c>
      <c r="F47" s="13">
        <v>498878.07</v>
      </c>
      <c r="G47" s="13">
        <v>5825338.6899999995</v>
      </c>
      <c r="I47" s="12"/>
      <c r="J47" s="26"/>
      <c r="K47" s="26"/>
    </row>
    <row r="48" spans="2:11" ht="15">
      <c r="B48" s="7" t="s">
        <v>51</v>
      </c>
      <c r="C48" s="17"/>
      <c r="D48" s="14">
        <f>SUM(D47)</f>
        <v>259794</v>
      </c>
      <c r="E48" s="14">
        <f>SUM(E47)</f>
        <v>239084.07</v>
      </c>
      <c r="F48" s="14">
        <f>SUM(F47)</f>
        <v>498878.07</v>
      </c>
      <c r="G48" s="14">
        <f>SUM(G47)</f>
        <v>5825338.6899999995</v>
      </c>
      <c r="I48" s="12"/>
      <c r="J48" s="26"/>
      <c r="K48" s="26"/>
    </row>
    <row r="49" spans="2:11" ht="15">
      <c r="B49" s="6"/>
      <c r="C49" s="17"/>
      <c r="D49" s="12"/>
      <c r="E49" s="12"/>
      <c r="F49" s="12"/>
      <c r="G49" s="12"/>
      <c r="I49" s="12"/>
      <c r="J49" s="26"/>
      <c r="K49" s="26"/>
    </row>
    <row r="50" spans="2:11" ht="15">
      <c r="B50" s="6" t="s">
        <v>52</v>
      </c>
      <c r="C50" s="20" t="s">
        <v>9</v>
      </c>
      <c r="D50" s="12">
        <v>243415.97</v>
      </c>
      <c r="E50" s="12">
        <v>-8253.449999999983</v>
      </c>
      <c r="F50" s="12">
        <v>235162.52000000002</v>
      </c>
      <c r="G50" s="12">
        <v>1000000</v>
      </c>
      <c r="I50" s="12"/>
      <c r="J50" s="26"/>
      <c r="K50" s="26"/>
    </row>
    <row r="51" spans="2:11" ht="15">
      <c r="B51" s="6" t="s">
        <v>53</v>
      </c>
      <c r="C51" s="20" t="s">
        <v>9</v>
      </c>
      <c r="D51" s="13">
        <v>278442.25000000006</v>
      </c>
      <c r="E51" s="13">
        <v>461805.1899999999</v>
      </c>
      <c r="F51" s="13">
        <v>740247.44</v>
      </c>
      <c r="G51" s="13">
        <v>600000</v>
      </c>
      <c r="I51" s="12"/>
      <c r="J51" s="26"/>
      <c r="K51" s="26"/>
    </row>
    <row r="52" spans="2:9" ht="15">
      <c r="B52" s="8" t="s">
        <v>54</v>
      </c>
      <c r="C52" s="17"/>
      <c r="D52" s="14">
        <f>SUM(D50:D51)</f>
        <v>521858.2200000001</v>
      </c>
      <c r="E52" s="14">
        <f>SUM(E50:E51)</f>
        <v>453551.7399999999</v>
      </c>
      <c r="F52" s="14">
        <f>SUM(F50:F51)</f>
        <v>975409.96</v>
      </c>
      <c r="G52" s="14">
        <f>SUM(G50:G51)</f>
        <v>1600000</v>
      </c>
      <c r="I52" s="12"/>
    </row>
    <row r="53" spans="2:9" ht="15">
      <c r="B53" s="9"/>
      <c r="C53" s="17"/>
      <c r="D53" s="13"/>
      <c r="E53" s="13"/>
      <c r="F53" s="13"/>
      <c r="G53" s="13"/>
      <c r="I53" s="12"/>
    </row>
    <row r="54" spans="2:9" ht="15">
      <c r="B54" s="8" t="s">
        <v>55</v>
      </c>
      <c r="C54" s="17"/>
      <c r="D54" s="14">
        <f>SUM(D52,D48,D45,D10)</f>
        <v>4818978.159999999</v>
      </c>
      <c r="E54" s="14">
        <f>SUM(E52,E48,E45,E10)</f>
        <v>496078.95999999996</v>
      </c>
      <c r="F54" s="14">
        <f>SUM(F52,F48,F45,F10)</f>
        <v>5315057.119999999</v>
      </c>
      <c r="G54" s="14">
        <f>SUM(G52,G48,G45,G10)</f>
        <v>56076570.349999994</v>
      </c>
      <c r="I54" s="12"/>
    </row>
    <row r="55" spans="2:10" s="3" customFormat="1" ht="13.5" thickBot="1">
      <c r="B55" s="10"/>
      <c r="C55" s="18"/>
      <c r="D55" s="15"/>
      <c r="E55" s="15"/>
      <c r="F55" s="15"/>
      <c r="G55" s="15"/>
      <c r="J55" s="11"/>
    </row>
    <row r="56" ht="15.75" thickTop="1"/>
    <row r="59" ht="15">
      <c r="F59" s="2"/>
    </row>
  </sheetData>
  <sheetProtection/>
  <conditionalFormatting sqref="C6 C8:C9">
    <cfRule type="expression" priority="5" dxfId="0">
      <formula>"$E5&lt;0"</formula>
    </cfRule>
  </conditionalFormatting>
  <conditionalFormatting sqref="J6">
    <cfRule type="iconSet" priority="4" dxfId="3">
      <iconSet iconSet="3TrafficLights1">
        <cfvo type="percent" val="0"/>
        <cfvo type="percent" val="33"/>
        <cfvo type="percent" val="67"/>
      </iconSet>
    </cfRule>
  </conditionalFormatting>
  <conditionalFormatting sqref="C12:C44">
    <cfRule type="expression" priority="3" dxfId="0">
      <formula>"$E5&lt;0"</formula>
    </cfRule>
  </conditionalFormatting>
  <conditionalFormatting sqref="J7:J51">
    <cfRule type="iconSet" priority="2" dxfId="3">
      <iconSet iconSet="3TrafficLights1">
        <cfvo type="percent" val="0"/>
        <cfvo type="percent" val="33"/>
        <cfvo type="percent" val="67"/>
      </iconSet>
    </cfRule>
  </conditionalFormatting>
  <conditionalFormatting sqref="C7">
    <cfRule type="expression" priority="1" dxfId="0">
      <formula>"$E5&lt;0"</formula>
    </cfRule>
  </conditionalFormatting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R.B.K.C.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FINNIGR</dc:creator>
  <cp:keywords/>
  <dc:description/>
  <cp:lastModifiedBy>Farmer, Julie: CS-Schools</cp:lastModifiedBy>
  <cp:lastPrinted>2018-10-10T11:51:37Z</cp:lastPrinted>
  <dcterms:created xsi:type="dcterms:W3CDTF">2018-05-24T10:03:50Z</dcterms:created>
  <dcterms:modified xsi:type="dcterms:W3CDTF">2018-10-10T11:51:47Z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