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130" activeTab="0"/>
  </bookViews>
  <sheets>
    <sheet name="Schools Block Comparison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<sst xmlns="http://schemas.openxmlformats.org/spreadsheetml/2006/main" count="54" uniqueCount="54">
  <si>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DSG Schools Block</t>
  </si>
  <si>
    <t>Primary (Years R-06)</t>
  </si>
  <si>
    <t>Key Stage 3</t>
  </si>
  <si>
    <t>Key Stage 4</t>
  </si>
  <si>
    <t>Total Basic Entitlement</t>
  </si>
  <si>
    <t>Primary FSM6 Units</t>
  </si>
  <si>
    <t>Secondary FSM6 Units</t>
  </si>
  <si>
    <t>IDACI Units Band 4/C</t>
  </si>
  <si>
    <t>IDACI Units Band 5/B</t>
  </si>
  <si>
    <t>IDACI Units Band 6/A</t>
  </si>
  <si>
    <t>EAL3 Units</t>
  </si>
  <si>
    <t>LAC X Units</t>
  </si>
  <si>
    <t>Low Attainment Primary</t>
  </si>
  <si>
    <t>Low Attainment Secondary</t>
  </si>
  <si>
    <t>Mobility</t>
  </si>
  <si>
    <t>Lump Sums</t>
  </si>
  <si>
    <t>Split Sites</t>
  </si>
  <si>
    <t>NNDR</t>
  </si>
  <si>
    <t>MFG</t>
  </si>
  <si>
    <t>Total APT</t>
  </si>
  <si>
    <t xml:space="preserve">APT </t>
  </si>
  <si>
    <t>Incl MFG Pupil Numbers 17/18 change</t>
  </si>
  <si>
    <t>Lump sums £130k from £175k</t>
  </si>
  <si>
    <t>= Appendix A</t>
  </si>
  <si>
    <t>Key:</t>
  </si>
  <si>
    <t>Incl Recoupment Academy Growth Pupil Numbers: Prim</t>
  </si>
  <si>
    <t>Incl Recoupment Academy Growth Pupil Numbers: Sec</t>
  </si>
  <si>
    <t>2018/19</t>
  </si>
  <si>
    <t>2017/18</t>
  </si>
  <si>
    <t>Variance</t>
  </si>
  <si>
    <t>From 2017/18 base MFG NOR</t>
  </si>
  <si>
    <t>Comments</t>
  </si>
  <si>
    <t>Allocated according to the age weighted pupil unit (AWPU).</t>
  </si>
  <si>
    <t>2018/19 AWPU values - Primary £3,615.66, Key Stage 3 £5,113.34, Key Stage 4 £5,738.14. A 4.26% increase on 2017/18 APT.</t>
  </si>
  <si>
    <t>Current formula - no primary IDACI; and a small amount of secondary focused on the most deprived 3 bands.</t>
  </si>
  <si>
    <t>The formula may be used to attract funding for up to 3 years after entering the statutory school system. Current formula uses 3 years.</t>
  </si>
  <si>
    <t>The source of the data is as recorded on the LA SSDA903 return at 31 March 2017. ESFA are not using this factor in the NFF. 2018/19 value set as zero.</t>
  </si>
  <si>
    <r>
      <rPr>
        <b/>
        <sz val="10"/>
        <color indexed="8"/>
        <rFont val="Arial"/>
        <family val="2"/>
      </rPr>
      <t>Basic Entitlement</t>
    </r>
    <r>
      <rPr>
        <sz val="10"/>
        <color theme="1"/>
        <rFont val="Arial"/>
        <family val="2"/>
      </rPr>
      <t xml:space="preserve"> - Assigns funding on the basis of individual pupils, based on the October census count.</t>
    </r>
  </si>
  <si>
    <r>
      <rPr>
        <b/>
        <sz val="10"/>
        <color indexed="8"/>
        <rFont val="Arial"/>
        <family val="2"/>
      </rPr>
      <t>FSM6 Units</t>
    </r>
    <r>
      <rPr>
        <sz val="10"/>
        <color theme="1"/>
        <rFont val="Arial"/>
        <family val="2"/>
      </rPr>
      <t xml:space="preserve"> - Known as Ever6 FSM (pupils entitled to free school meals at any time in the last 6 years) from the previous January census.</t>
    </r>
  </si>
  <si>
    <r>
      <rPr>
        <b/>
        <sz val="10"/>
        <color indexed="8"/>
        <rFont val="Arial"/>
        <family val="2"/>
      </rPr>
      <t>IDACI</t>
    </r>
    <r>
      <rPr>
        <sz val="10"/>
        <color theme="1"/>
        <rFont val="Arial"/>
        <family val="2"/>
      </rPr>
      <t xml:space="preserve"> - the income deprivation affecting children index. Uses 6 bands.</t>
    </r>
  </si>
  <si>
    <r>
      <rPr>
        <b/>
        <sz val="10"/>
        <color indexed="8"/>
        <rFont val="Arial"/>
        <family val="2"/>
      </rPr>
      <t>EAL3</t>
    </r>
    <r>
      <rPr>
        <sz val="10"/>
        <color theme="1"/>
        <rFont val="Arial"/>
        <family val="2"/>
      </rPr>
      <t xml:space="preserve"> - English as an additional language.  Pupils identified in the October census with a first language other than English. </t>
    </r>
  </si>
  <si>
    <r>
      <rPr>
        <b/>
        <sz val="10"/>
        <color indexed="8"/>
        <rFont val="Arial"/>
        <family val="2"/>
      </rPr>
      <t>LAC X</t>
    </r>
    <r>
      <rPr>
        <sz val="10"/>
        <color theme="1"/>
        <rFont val="Arial"/>
        <family val="2"/>
      </rPr>
      <t xml:space="preserve"> - Looked-after children. May apply a single unit value for any child who has been looked after for one day or more.</t>
    </r>
  </si>
  <si>
    <t>Primary NOR is falling.</t>
  </si>
  <si>
    <t>Increase in AWPU from change of lump sum from £175k to £130k.</t>
  </si>
  <si>
    <t>Not in NFF in 2018/19. Increase in Pupil Premium Plus (LAC) to £2,300.</t>
  </si>
  <si>
    <t>ESFA indicates this factor acts as a proxy indicator for low level, high incidence, special eduational needs.</t>
  </si>
  <si>
    <r>
      <rPr>
        <b/>
        <sz val="10"/>
        <color indexed="8"/>
        <rFont val="Arial"/>
        <family val="2"/>
      </rPr>
      <t>Low Attainment</t>
    </r>
    <r>
      <rPr>
        <sz val="10"/>
        <color theme="1"/>
        <rFont val="Arial"/>
        <family val="2"/>
      </rPr>
      <t xml:space="preserve"> - is a low prior attainment measure for entry into primary school and secondary school.</t>
    </r>
  </si>
  <si>
    <r>
      <rPr>
        <b/>
        <sz val="10"/>
        <color indexed="8"/>
        <rFont val="Arial"/>
        <family val="2"/>
      </rPr>
      <t>Mobility</t>
    </r>
    <r>
      <rPr>
        <sz val="10"/>
        <color theme="1"/>
        <rFont val="Arial"/>
        <family val="2"/>
      </rPr>
      <t xml:space="preserve"> - This measure counts pupils who have entered a school during the last three academic years, but did not start in August or September (or January for reception pupils).</t>
    </r>
  </si>
  <si>
    <t>There is a 10% threshold, and funding is allocated based on the proportion above the threshold (e.g. a school 12% mobility, will attract pupil mobility funding for 2% of pupils).</t>
  </si>
  <si>
    <r>
      <rPr>
        <b/>
        <sz val="10"/>
        <color indexed="8"/>
        <rFont val="Arial"/>
        <family val="2"/>
      </rPr>
      <t>Lump Sums</t>
    </r>
    <r>
      <rPr>
        <sz val="10"/>
        <color theme="1"/>
        <rFont val="Arial"/>
        <family val="2"/>
      </rPr>
      <t xml:space="preserve"> - This is an optional factor but has been used by all authorities. The data reflects setting a single lump sum of £130k from £175k in 2017/18.</t>
    </r>
  </si>
  <si>
    <r>
      <rPr>
        <b/>
        <sz val="10"/>
        <color indexed="8"/>
        <rFont val="Arial"/>
        <family val="2"/>
      </rPr>
      <t>Split Sites</t>
    </r>
    <r>
      <rPr>
        <sz val="10"/>
        <color theme="1"/>
        <rFont val="Arial"/>
        <family val="2"/>
      </rPr>
      <t xml:space="preserve"> - The purpose of this factor is to support schools that have unavoidable extra costs becsause the school buildingt are on separate sites.</t>
    </r>
  </si>
  <si>
    <r>
      <rPr>
        <b/>
        <sz val="10"/>
        <color indexed="8"/>
        <rFont val="Arial"/>
        <family val="2"/>
      </rPr>
      <t>NNDR</t>
    </r>
    <r>
      <rPr>
        <sz val="10"/>
        <color theme="1"/>
        <rFont val="Arial"/>
        <family val="2"/>
      </rPr>
      <t xml:space="preserve"> - Rates (Business Rates) - Local authorities must fund rates at their estimate of the actual cost.</t>
    </r>
  </si>
  <si>
    <r>
      <rPr>
        <b/>
        <sz val="10"/>
        <color indexed="8"/>
        <rFont val="Arial"/>
        <family val="2"/>
      </rPr>
      <t>MFG</t>
    </r>
    <r>
      <rPr>
        <sz val="10"/>
        <color theme="1"/>
        <rFont val="Arial"/>
        <family val="2"/>
      </rPr>
      <t xml:space="preserve"> - The Minimum Funding Guarantee - This has been set at minus -1.5% and reflects that Westminster are not proposing to use capping or scaling.</t>
    </r>
  </si>
  <si>
    <t>EAL3 Prim -4.72%. EAL 3 Sec - £12.82%.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</si>
</sst>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\-#,##0\ "/>
    <numFmt numFmtId="165" formatCode="&quot;£&quot;#,##0.00"/>
    <numFmt numFmtId="166" formatCode="&quot;£&quot;#,##0"/>
  </numFmts>
  <fonts count="39">
    <font>
      <sz val="10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8"/>
      <color indexed="18"/>
      <name val="Arial"/>
      <family val="2"/>
    </font>
    <font>
      <b/>
      <sz val="15"/>
      <color indexed="18"/>
      <name val="Arial"/>
      <family val="2"/>
    </font>
    <font>
      <b/>
      <sz val="13"/>
      <color indexed="18"/>
      <name val="Arial"/>
      <family val="2"/>
    </font>
    <font>
      <b/>
      <sz val="11"/>
      <color indexed="18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8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10" xfId="0" applyFont="1" applyBorder="1" applyAlignment="1">
      <alignment/>
    </xf>
    <xf numFmtId="0" fontId="36" fillId="0" borderId="11" xfId="0" applyFont="1" applyBorder="1" applyAlignment="1">
      <alignment horizontal="right"/>
    </xf>
    <xf numFmtId="0" fontId="36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165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14" xfId="0" applyFont="1" applyBorder="1" applyAlignment="1">
      <alignment/>
    </xf>
    <xf numFmtId="0" fontId="38" fillId="0" borderId="13" xfId="0" applyFont="1" applyBorder="1" applyAlignment="1">
      <alignment/>
    </xf>
    <xf numFmtId="166" fontId="38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4" fontId="38" fillId="0" borderId="0" xfId="0" applyNumberFormat="1" applyFont="1" applyBorder="1" applyAlignment="1">
      <alignment/>
    </xf>
    <xf numFmtId="0" fontId="38" fillId="0" borderId="14" xfId="0" applyFont="1" applyBorder="1" applyAlignment="1" quotePrefix="1">
      <alignment/>
    </xf>
    <xf numFmtId="166" fontId="38" fillId="0" borderId="0" xfId="0" applyNumberFormat="1" applyFont="1" applyBorder="1" applyAlignment="1">
      <alignment/>
    </xf>
    <xf numFmtId="166" fontId="38" fillId="0" borderId="0" xfId="43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6" fontId="0" fillId="0" borderId="0" xfId="43" applyNumberFormat="1" applyFont="1" applyBorder="1" applyAlignment="1">
      <alignment/>
    </xf>
    <xf numFmtId="0" fontId="38" fillId="0" borderId="0" xfId="0" applyFont="1" applyBorder="1" applyAlignment="1" quotePrefix="1">
      <alignment/>
    </xf>
    <xf numFmtId="3" fontId="0" fillId="0" borderId="0" xfId="0" applyNumberFormat="1" applyFont="1" applyBorder="1" applyAlignment="1">
      <alignment/>
    </xf>
    <xf numFmtId="164" fontId="0" fillId="0" borderId="0" xfId="43" applyNumberFormat="1" applyFont="1" applyBorder="1" applyAlignment="1">
      <alignment/>
    </xf>
    <xf numFmtId="164" fontId="38" fillId="0" borderId="0" xfId="43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R.B.K.C. Corporate">
      <a:dk1>
        <a:srgbClr val="000000"/>
      </a:dk1>
      <a:lt1>
        <a:sysClr val="window" lastClr="FFFFFF"/>
      </a:lt1>
      <a:dk2>
        <a:srgbClr val="00209F"/>
      </a:dk2>
      <a:lt2>
        <a:srgbClr val="FFFFFF"/>
      </a:lt2>
      <a:accent1>
        <a:srgbClr val="00209F"/>
      </a:accent1>
      <a:accent2>
        <a:srgbClr val="96004B"/>
      </a:accent2>
      <a:accent3>
        <a:srgbClr val="B2BC00"/>
      </a:accent3>
      <a:accent4>
        <a:srgbClr val="948DD0"/>
      </a:accent4>
      <a:accent5>
        <a:srgbClr val="32D3CB"/>
      </a:accent5>
      <a:accent6>
        <a:srgbClr val="FF73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63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13.7109375" style="1" customWidth="1"/>
    <col min="2" max="2" width="57.7109375" style="1" bestFit="1" customWidth="1"/>
    <col min="3" max="10" width="18.7109375" style="1" customWidth="1"/>
    <col min="11" max="16384" width="9.140625" style="1" customWidth="1"/>
  </cols>
  <sheetData>
    <row r="1" ht="15.75" thickBot="1"/>
    <row r="2" spans="2:9" ht="15.75" customHeight="1">
      <c r="B2" s="3"/>
      <c r="C2" s="4" t="s">
        <v>27</v>
      </c>
      <c r="D2" s="4" t="s">
        <v>28</v>
      </c>
      <c r="E2" s="4" t="s">
        <v>29</v>
      </c>
      <c r="F2" s="5" t="s">
        <v>31</v>
      </c>
      <c r="G2" s="6"/>
      <c r="H2" s="6"/>
      <c r="I2" s="7"/>
    </row>
    <row r="3" spans="2:9" ht="15">
      <c r="B3" s="8"/>
      <c r="C3" s="9"/>
      <c r="D3" s="9"/>
      <c r="E3" s="10"/>
      <c r="F3" s="10"/>
      <c r="G3" s="10"/>
      <c r="H3" s="10"/>
      <c r="I3" s="11"/>
    </row>
    <row r="4" spans="2:11" ht="15">
      <c r="B4" s="12" t="s">
        <v>20</v>
      </c>
      <c r="C4" s="13">
        <v>111400000</v>
      </c>
      <c r="D4" s="13">
        <v>110455000</v>
      </c>
      <c r="E4" s="15"/>
      <c r="F4" s="15"/>
      <c r="G4" s="15"/>
      <c r="H4" s="15"/>
      <c r="I4" s="16"/>
      <c r="J4" s="2"/>
      <c r="K4" s="2"/>
    </row>
    <row r="5" spans="2:11" ht="15">
      <c r="B5" s="17" t="s">
        <v>25</v>
      </c>
      <c r="C5" s="18">
        <v>10179.25</v>
      </c>
      <c r="D5" s="14"/>
      <c r="E5" s="15"/>
      <c r="F5" s="15"/>
      <c r="G5" s="15"/>
      <c r="H5" s="15"/>
      <c r="I5" s="16"/>
      <c r="J5" s="2"/>
      <c r="K5" s="2"/>
    </row>
    <row r="6" spans="2:11" ht="15">
      <c r="B6" s="17" t="s">
        <v>26</v>
      </c>
      <c r="C6" s="19">
        <v>8598.83</v>
      </c>
      <c r="D6" s="15"/>
      <c r="E6" s="15"/>
      <c r="F6" s="15"/>
      <c r="G6" s="15"/>
      <c r="H6" s="15"/>
      <c r="I6" s="16"/>
      <c r="J6" s="2"/>
      <c r="K6" s="2"/>
    </row>
    <row r="7" spans="2:11" ht="15">
      <c r="B7" s="17" t="s">
        <v>21</v>
      </c>
      <c r="C7" s="19">
        <f>C5+C6</f>
        <v>18778.08</v>
      </c>
      <c r="D7" s="19">
        <v>18668.75</v>
      </c>
      <c r="E7" s="20">
        <f>C7-D7</f>
        <v>109.33000000000175</v>
      </c>
      <c r="F7" s="15" t="s">
        <v>30</v>
      </c>
      <c r="G7" s="15"/>
      <c r="H7" s="15"/>
      <c r="I7" s="21"/>
      <c r="J7" s="2"/>
      <c r="K7" s="2"/>
    </row>
    <row r="8" spans="2:11" ht="15">
      <c r="B8" s="17"/>
      <c r="C8" s="15"/>
      <c r="D8" s="15"/>
      <c r="E8" s="15"/>
      <c r="F8" s="15"/>
      <c r="G8" s="15"/>
      <c r="H8" s="15"/>
      <c r="I8" s="16"/>
      <c r="J8" s="2"/>
      <c r="K8" s="2"/>
    </row>
    <row r="9" spans="2:11" ht="15">
      <c r="B9" s="12" t="s">
        <v>0</v>
      </c>
      <c r="C9" s="22">
        <v>112413836</v>
      </c>
      <c r="D9" s="22">
        <v>112054820</v>
      </c>
      <c r="E9" s="23">
        <f>C9-D9</f>
        <v>359016</v>
      </c>
      <c r="F9" s="15"/>
      <c r="G9" s="15"/>
      <c r="H9" s="15"/>
      <c r="I9" s="16"/>
      <c r="J9" s="2"/>
      <c r="K9" s="2"/>
    </row>
    <row r="10" spans="2:11" ht="15">
      <c r="B10" s="17"/>
      <c r="C10" s="24"/>
      <c r="D10" s="24"/>
      <c r="E10" s="25"/>
      <c r="F10" s="15"/>
      <c r="G10" s="15"/>
      <c r="H10" s="15"/>
      <c r="I10" s="16"/>
      <c r="J10" s="2"/>
      <c r="K10" s="2"/>
    </row>
    <row r="11" spans="2:11" ht="15">
      <c r="B11" s="17" t="s">
        <v>1</v>
      </c>
      <c r="C11" s="24">
        <v>36804668</v>
      </c>
      <c r="D11" s="24">
        <v>36132467</v>
      </c>
      <c r="E11" s="25">
        <f>C11-D11</f>
        <v>672201</v>
      </c>
      <c r="F11" s="15"/>
      <c r="G11" s="15"/>
      <c r="H11" s="15"/>
      <c r="I11" s="16"/>
      <c r="J11" s="2"/>
      <c r="K11" s="2"/>
    </row>
    <row r="12" spans="2:11" ht="15">
      <c r="B12" s="17" t="s">
        <v>2</v>
      </c>
      <c r="C12" s="24">
        <v>27364031</v>
      </c>
      <c r="D12" s="24">
        <v>25414782</v>
      </c>
      <c r="E12" s="25">
        <f>C12-D12</f>
        <v>1949249</v>
      </c>
      <c r="F12" s="15"/>
      <c r="G12" s="15"/>
      <c r="H12" s="15"/>
      <c r="I12" s="16"/>
      <c r="J12" s="2"/>
      <c r="K12" s="2"/>
    </row>
    <row r="13" spans="2:11" ht="15">
      <c r="B13" s="17" t="s">
        <v>3</v>
      </c>
      <c r="C13" s="24">
        <v>18633649</v>
      </c>
      <c r="D13" s="24">
        <v>17175719</v>
      </c>
      <c r="E13" s="25">
        <f>C13-D13</f>
        <v>1457930</v>
      </c>
      <c r="F13" s="15"/>
      <c r="G13" s="15"/>
      <c r="H13" s="15"/>
      <c r="I13" s="16"/>
      <c r="J13" s="2"/>
      <c r="K13" s="2"/>
    </row>
    <row r="14" spans="2:11" ht="15">
      <c r="B14" s="17" t="s">
        <v>4</v>
      </c>
      <c r="C14" s="24">
        <v>82802348</v>
      </c>
      <c r="D14" s="24">
        <v>78772968</v>
      </c>
      <c r="E14" s="25">
        <f>C14-D14</f>
        <v>4029380</v>
      </c>
      <c r="F14" s="15" t="s">
        <v>43</v>
      </c>
      <c r="G14" s="15"/>
      <c r="H14" s="15"/>
      <c r="I14" s="16"/>
      <c r="J14" s="2"/>
      <c r="K14" s="2"/>
    </row>
    <row r="15" spans="2:11" ht="15">
      <c r="B15" s="17"/>
      <c r="C15" s="24"/>
      <c r="D15" s="24"/>
      <c r="E15" s="25"/>
      <c r="F15" s="15"/>
      <c r="G15" s="15"/>
      <c r="H15" s="15"/>
      <c r="I15" s="16"/>
      <c r="J15" s="2"/>
      <c r="K15" s="2"/>
    </row>
    <row r="16" spans="2:11" ht="15">
      <c r="B16" s="17"/>
      <c r="C16" s="24"/>
      <c r="D16" s="24"/>
      <c r="E16" s="25"/>
      <c r="F16" s="15"/>
      <c r="G16" s="15"/>
      <c r="H16" s="15"/>
      <c r="I16" s="16"/>
      <c r="J16" s="2"/>
      <c r="K16" s="2"/>
    </row>
    <row r="17" spans="2:11" ht="15">
      <c r="B17" s="17" t="s">
        <v>5</v>
      </c>
      <c r="C17" s="24">
        <v>4023798</v>
      </c>
      <c r="D17" s="24">
        <v>4379116</v>
      </c>
      <c r="E17" s="25">
        <f aca="true" t="shared" si="0" ref="E17:E33">C17-D17</f>
        <v>-355318</v>
      </c>
      <c r="F17" s="15" t="s">
        <v>42</v>
      </c>
      <c r="G17" s="15"/>
      <c r="H17" s="15"/>
      <c r="I17" s="16"/>
      <c r="J17" s="2"/>
      <c r="K17" s="2"/>
    </row>
    <row r="18" spans="2:11" ht="15">
      <c r="B18" s="17" t="s">
        <v>6</v>
      </c>
      <c r="C18" s="24">
        <v>5565232</v>
      </c>
      <c r="D18" s="24">
        <v>5562075</v>
      </c>
      <c r="E18" s="25">
        <f t="shared" si="0"/>
        <v>3157</v>
      </c>
      <c r="F18" s="15"/>
      <c r="G18" s="15"/>
      <c r="H18" s="15"/>
      <c r="I18" s="16"/>
      <c r="J18" s="2"/>
      <c r="K18" s="2"/>
    </row>
    <row r="19" spans="2:11" ht="15">
      <c r="B19" s="17" t="s">
        <v>7</v>
      </c>
      <c r="C19" s="24">
        <v>17682</v>
      </c>
      <c r="D19" s="24">
        <v>17011</v>
      </c>
      <c r="E19" s="25">
        <f t="shared" si="0"/>
        <v>671</v>
      </c>
      <c r="F19" s="15"/>
      <c r="G19" s="15"/>
      <c r="H19" s="15"/>
      <c r="I19" s="16"/>
      <c r="J19" s="2"/>
      <c r="K19" s="2"/>
    </row>
    <row r="20" spans="2:11" ht="15">
      <c r="B20" s="17" t="s">
        <v>8</v>
      </c>
      <c r="C20" s="24">
        <v>72310</v>
      </c>
      <c r="D20" s="24">
        <v>71317</v>
      </c>
      <c r="E20" s="25">
        <f t="shared" si="0"/>
        <v>993</v>
      </c>
      <c r="F20" s="15"/>
      <c r="G20" s="15"/>
      <c r="H20" s="15"/>
      <c r="I20" s="16"/>
      <c r="J20" s="2"/>
      <c r="K20" s="2"/>
    </row>
    <row r="21" spans="2:11" ht="15">
      <c r="B21" s="17" t="s">
        <v>9</v>
      </c>
      <c r="C21" s="24">
        <v>38626</v>
      </c>
      <c r="D21" s="24">
        <v>38076</v>
      </c>
      <c r="E21" s="25">
        <f t="shared" si="0"/>
        <v>550</v>
      </c>
      <c r="F21" s="15"/>
      <c r="G21" s="15"/>
      <c r="H21" s="15"/>
      <c r="I21" s="16"/>
      <c r="J21" s="2"/>
      <c r="K21" s="2"/>
    </row>
    <row r="22" spans="2:11" ht="15">
      <c r="B22" s="17" t="s">
        <v>10</v>
      </c>
      <c r="C22" s="24">
        <v>3542236</v>
      </c>
      <c r="D22" s="24">
        <v>3843966</v>
      </c>
      <c r="E22" s="25">
        <f t="shared" si="0"/>
        <v>-301730</v>
      </c>
      <c r="F22" s="15" t="s">
        <v>53</v>
      </c>
      <c r="G22" s="15"/>
      <c r="H22" s="15"/>
      <c r="I22" s="16"/>
      <c r="J22" s="2"/>
      <c r="K22" s="2"/>
    </row>
    <row r="23" spans="2:11" ht="15">
      <c r="B23" s="17" t="s">
        <v>11</v>
      </c>
      <c r="C23" s="24">
        <v>0</v>
      </c>
      <c r="D23" s="24">
        <v>40771</v>
      </c>
      <c r="E23" s="25">
        <f t="shared" si="0"/>
        <v>-40771</v>
      </c>
      <c r="F23" s="15" t="s">
        <v>44</v>
      </c>
      <c r="G23" s="15"/>
      <c r="H23" s="15"/>
      <c r="I23" s="16"/>
      <c r="J23" s="2"/>
      <c r="K23" s="2"/>
    </row>
    <row r="24" spans="2:11" ht="15">
      <c r="B24" s="17" t="s">
        <v>12</v>
      </c>
      <c r="C24" s="24">
        <v>2480834</v>
      </c>
      <c r="D24" s="24">
        <v>2509139</v>
      </c>
      <c r="E24" s="25">
        <f t="shared" si="0"/>
        <v>-28305</v>
      </c>
      <c r="F24" s="15"/>
      <c r="G24" s="15"/>
      <c r="H24" s="15"/>
      <c r="I24" s="16"/>
      <c r="J24" s="2"/>
      <c r="K24" s="2"/>
    </row>
    <row r="25" spans="2:11" ht="15">
      <c r="B25" s="17" t="s">
        <v>13</v>
      </c>
      <c r="C25" s="24">
        <v>2631285</v>
      </c>
      <c r="D25" s="24">
        <v>2677255</v>
      </c>
      <c r="E25" s="25">
        <f t="shared" si="0"/>
        <v>-45970</v>
      </c>
      <c r="F25" s="15"/>
      <c r="G25" s="15"/>
      <c r="H25" s="15"/>
      <c r="I25" s="16"/>
      <c r="J25" s="2"/>
      <c r="K25" s="2"/>
    </row>
    <row r="26" spans="2:11" ht="15">
      <c r="B26" s="17" t="s">
        <v>14</v>
      </c>
      <c r="C26" s="24">
        <v>139259</v>
      </c>
      <c r="D26" s="24">
        <v>211385</v>
      </c>
      <c r="E26" s="25">
        <f t="shared" si="0"/>
        <v>-72126</v>
      </c>
      <c r="F26" s="15"/>
      <c r="G26" s="15"/>
      <c r="H26" s="15"/>
      <c r="I26" s="16"/>
      <c r="J26" s="2"/>
      <c r="K26" s="2"/>
    </row>
    <row r="27" spans="2:11" ht="15">
      <c r="B27" s="17" t="s">
        <v>15</v>
      </c>
      <c r="C27" s="24">
        <v>6890000</v>
      </c>
      <c r="D27" s="24">
        <v>9100000</v>
      </c>
      <c r="E27" s="25">
        <f t="shared" si="0"/>
        <v>-2210000</v>
      </c>
      <c r="F27" s="15" t="s">
        <v>22</v>
      </c>
      <c r="G27" s="15"/>
      <c r="H27" s="15"/>
      <c r="I27" s="16"/>
      <c r="J27" s="2"/>
      <c r="K27" s="2"/>
    </row>
    <row r="28" spans="2:11" ht="15">
      <c r="B28" s="17" t="s">
        <v>16</v>
      </c>
      <c r="C28" s="24">
        <v>221200</v>
      </c>
      <c r="D28" s="24">
        <v>221200</v>
      </c>
      <c r="E28" s="25">
        <f t="shared" si="0"/>
        <v>0</v>
      </c>
      <c r="F28" s="15"/>
      <c r="G28" s="15"/>
      <c r="H28" s="15"/>
      <c r="I28" s="16"/>
      <c r="J28" s="2"/>
      <c r="K28" s="2"/>
    </row>
    <row r="29" spans="2:11" ht="15">
      <c r="B29" s="17" t="s">
        <v>17</v>
      </c>
      <c r="C29" s="24">
        <v>970000</v>
      </c>
      <c r="D29" s="24">
        <v>970000</v>
      </c>
      <c r="E29" s="25">
        <f t="shared" si="0"/>
        <v>0</v>
      </c>
      <c r="F29" s="15"/>
      <c r="G29" s="15"/>
      <c r="H29" s="15"/>
      <c r="I29" s="16"/>
      <c r="J29" s="2"/>
      <c r="K29" s="2"/>
    </row>
    <row r="30" spans="2:11" ht="15">
      <c r="B30" s="17"/>
      <c r="C30" s="24"/>
      <c r="D30" s="24"/>
      <c r="E30" s="25"/>
      <c r="F30" s="15"/>
      <c r="G30" s="15"/>
      <c r="H30" s="15"/>
      <c r="I30" s="16"/>
      <c r="J30" s="2"/>
      <c r="K30" s="2"/>
    </row>
    <row r="31" spans="2:11" ht="15">
      <c r="B31" s="17" t="s">
        <v>18</v>
      </c>
      <c r="C31" s="24">
        <v>2001239</v>
      </c>
      <c r="D31" s="24">
        <v>1915532</v>
      </c>
      <c r="E31" s="25">
        <f t="shared" si="0"/>
        <v>85707</v>
      </c>
      <c r="F31" s="15"/>
      <c r="G31" s="15"/>
      <c r="H31" s="15"/>
      <c r="I31" s="16"/>
      <c r="J31" s="2"/>
      <c r="K31" s="2"/>
    </row>
    <row r="32" spans="2:11" ht="15">
      <c r="B32" s="17"/>
      <c r="C32" s="24"/>
      <c r="D32" s="24"/>
      <c r="E32" s="25"/>
      <c r="F32" s="15"/>
      <c r="G32" s="15"/>
      <c r="H32" s="15"/>
      <c r="I32" s="16"/>
      <c r="J32" s="2"/>
      <c r="K32" s="2"/>
    </row>
    <row r="33" spans="2:11" ht="15">
      <c r="B33" s="17" t="s">
        <v>19</v>
      </c>
      <c r="C33" s="24">
        <v>111400000</v>
      </c>
      <c r="D33" s="24">
        <v>110454812</v>
      </c>
      <c r="E33" s="23">
        <f t="shared" si="0"/>
        <v>945188</v>
      </c>
      <c r="F33" s="26" t="s">
        <v>23</v>
      </c>
      <c r="G33" s="15"/>
      <c r="H33" s="15"/>
      <c r="I33" s="16"/>
      <c r="J33" s="2"/>
      <c r="K33" s="2"/>
    </row>
    <row r="34" spans="2:11" ht="15">
      <c r="B34" s="17"/>
      <c r="C34" s="27"/>
      <c r="D34" s="15"/>
      <c r="E34" s="28"/>
      <c r="F34" s="15"/>
      <c r="G34" s="15"/>
      <c r="H34" s="15"/>
      <c r="I34" s="16"/>
      <c r="J34" s="2"/>
      <c r="K34" s="2"/>
    </row>
    <row r="35" spans="2:11" ht="15">
      <c r="B35" s="12" t="s">
        <v>24</v>
      </c>
      <c r="C35" s="27"/>
      <c r="D35" s="27"/>
      <c r="E35" s="29"/>
      <c r="F35" s="15"/>
      <c r="G35" s="15"/>
      <c r="H35" s="15"/>
      <c r="I35" s="16"/>
      <c r="J35" s="2"/>
      <c r="K35" s="2"/>
    </row>
    <row r="36" spans="2:11" ht="15">
      <c r="B36" s="17" t="s">
        <v>37</v>
      </c>
      <c r="C36" s="27"/>
      <c r="D36" s="27"/>
      <c r="E36" s="28"/>
      <c r="F36" s="15"/>
      <c r="G36" s="15"/>
      <c r="H36" s="15"/>
      <c r="I36" s="16"/>
      <c r="J36" s="2"/>
      <c r="K36" s="2"/>
    </row>
    <row r="37" spans="2:11" ht="15">
      <c r="B37" s="17" t="s">
        <v>32</v>
      </c>
      <c r="C37" s="27"/>
      <c r="D37" s="27"/>
      <c r="E37" s="28"/>
      <c r="F37" s="15"/>
      <c r="G37" s="15"/>
      <c r="H37" s="15"/>
      <c r="I37" s="16"/>
      <c r="J37" s="2"/>
      <c r="K37" s="2"/>
    </row>
    <row r="38" spans="2:11" ht="15">
      <c r="B38" s="17" t="s">
        <v>33</v>
      </c>
      <c r="C38" s="15"/>
      <c r="D38" s="15"/>
      <c r="E38" s="15"/>
      <c r="F38" s="15"/>
      <c r="G38" s="15"/>
      <c r="H38" s="15"/>
      <c r="I38" s="16"/>
      <c r="J38" s="2"/>
      <c r="K38" s="2"/>
    </row>
    <row r="39" spans="2:11" ht="15">
      <c r="B39" s="17" t="s">
        <v>38</v>
      </c>
      <c r="C39" s="15"/>
      <c r="D39" s="15"/>
      <c r="E39" s="15"/>
      <c r="F39" s="15"/>
      <c r="G39" s="15"/>
      <c r="H39" s="15"/>
      <c r="I39" s="16"/>
      <c r="J39" s="2"/>
      <c r="K39" s="2"/>
    </row>
    <row r="40" spans="2:11" ht="15">
      <c r="B40" s="17" t="s">
        <v>39</v>
      </c>
      <c r="C40" s="15"/>
      <c r="D40" s="15"/>
      <c r="E40" s="15"/>
      <c r="F40" s="15"/>
      <c r="G40" s="15"/>
      <c r="H40" s="15"/>
      <c r="I40" s="16"/>
      <c r="J40" s="2"/>
      <c r="K40" s="2"/>
    </row>
    <row r="41" spans="2:11" ht="15">
      <c r="B41" s="17" t="s">
        <v>34</v>
      </c>
      <c r="C41" s="15"/>
      <c r="D41" s="15"/>
      <c r="E41" s="15"/>
      <c r="F41" s="15"/>
      <c r="G41" s="15"/>
      <c r="H41" s="15"/>
      <c r="I41" s="16"/>
      <c r="J41" s="2"/>
      <c r="K41" s="2"/>
    </row>
    <row r="42" spans="2:11" ht="15">
      <c r="B42" s="17" t="s">
        <v>40</v>
      </c>
      <c r="C42" s="15"/>
      <c r="D42" s="15"/>
      <c r="E42" s="15"/>
      <c r="F42" s="15"/>
      <c r="G42" s="15"/>
      <c r="H42" s="15"/>
      <c r="I42" s="16"/>
      <c r="J42" s="2"/>
      <c r="K42" s="2"/>
    </row>
    <row r="43" spans="2:11" ht="15">
      <c r="B43" s="17" t="s">
        <v>35</v>
      </c>
      <c r="C43" s="15"/>
      <c r="D43" s="15"/>
      <c r="E43" s="15"/>
      <c r="F43" s="15"/>
      <c r="G43" s="15"/>
      <c r="H43" s="15"/>
      <c r="I43" s="16"/>
      <c r="J43" s="2"/>
      <c r="K43" s="2"/>
    </row>
    <row r="44" spans="2:11" ht="15">
      <c r="B44" s="17" t="s">
        <v>41</v>
      </c>
      <c r="C44" s="15"/>
      <c r="D44" s="15"/>
      <c r="E44" s="15"/>
      <c r="F44" s="15"/>
      <c r="G44" s="15"/>
      <c r="H44" s="15"/>
      <c r="I44" s="16"/>
      <c r="J44" s="2"/>
      <c r="K44" s="2"/>
    </row>
    <row r="45" spans="2:11" ht="15">
      <c r="B45" s="17" t="s">
        <v>36</v>
      </c>
      <c r="C45" s="15"/>
      <c r="D45" s="15"/>
      <c r="E45" s="15"/>
      <c r="F45" s="15"/>
      <c r="G45" s="15"/>
      <c r="H45" s="15"/>
      <c r="I45" s="16"/>
      <c r="J45" s="2"/>
      <c r="K45" s="2"/>
    </row>
    <row r="46" spans="2:11" ht="15">
      <c r="B46" s="17" t="s">
        <v>46</v>
      </c>
      <c r="C46" s="15"/>
      <c r="D46" s="15"/>
      <c r="E46" s="15"/>
      <c r="F46" s="15"/>
      <c r="G46" s="15"/>
      <c r="H46" s="15"/>
      <c r="I46" s="16"/>
      <c r="J46" s="2"/>
      <c r="K46" s="2"/>
    </row>
    <row r="47" spans="2:11" ht="15">
      <c r="B47" s="17" t="s">
        <v>45</v>
      </c>
      <c r="C47" s="15"/>
      <c r="D47" s="15"/>
      <c r="E47" s="15"/>
      <c r="F47" s="15"/>
      <c r="G47" s="15"/>
      <c r="H47" s="15"/>
      <c r="I47" s="16"/>
      <c r="J47" s="2"/>
      <c r="K47" s="2"/>
    </row>
    <row r="48" spans="2:11" ht="15">
      <c r="B48" s="17" t="s">
        <v>47</v>
      </c>
      <c r="C48" s="15"/>
      <c r="D48" s="15"/>
      <c r="E48" s="28"/>
      <c r="F48" s="15"/>
      <c r="G48" s="15"/>
      <c r="H48" s="15"/>
      <c r="I48" s="16"/>
      <c r="J48" s="2"/>
      <c r="K48" s="2"/>
    </row>
    <row r="49" spans="2:11" ht="15">
      <c r="B49" s="17" t="s">
        <v>48</v>
      </c>
      <c r="C49" s="15"/>
      <c r="D49" s="15"/>
      <c r="E49" s="28"/>
      <c r="F49" s="15"/>
      <c r="G49" s="15"/>
      <c r="H49" s="15"/>
      <c r="I49" s="16"/>
      <c r="J49" s="2"/>
      <c r="K49" s="2"/>
    </row>
    <row r="50" spans="2:11" ht="15">
      <c r="B50" s="17" t="s">
        <v>49</v>
      </c>
      <c r="C50" s="15"/>
      <c r="D50" s="15"/>
      <c r="E50" s="15"/>
      <c r="F50" s="15"/>
      <c r="G50" s="15"/>
      <c r="H50" s="15"/>
      <c r="I50" s="16"/>
      <c r="J50" s="2"/>
      <c r="K50" s="2"/>
    </row>
    <row r="51" spans="2:11" ht="15">
      <c r="B51" s="17" t="s">
        <v>50</v>
      </c>
      <c r="C51" s="15"/>
      <c r="D51" s="15"/>
      <c r="E51" s="15"/>
      <c r="F51" s="15"/>
      <c r="G51" s="15"/>
      <c r="H51" s="15"/>
      <c r="I51" s="16"/>
      <c r="J51" s="2"/>
      <c r="K51" s="2"/>
    </row>
    <row r="52" spans="2:11" ht="15">
      <c r="B52" s="17" t="s">
        <v>51</v>
      </c>
      <c r="C52" s="15"/>
      <c r="D52" s="15"/>
      <c r="E52" s="15"/>
      <c r="F52" s="15"/>
      <c r="G52" s="15"/>
      <c r="H52" s="15"/>
      <c r="I52" s="16"/>
      <c r="J52" s="2"/>
      <c r="K52" s="2"/>
    </row>
    <row r="53" spans="2:11" ht="15">
      <c r="B53" s="17" t="s">
        <v>52</v>
      </c>
      <c r="C53" s="15"/>
      <c r="D53" s="15"/>
      <c r="E53" s="15"/>
      <c r="F53" s="15"/>
      <c r="G53" s="15"/>
      <c r="H53" s="15"/>
      <c r="I53" s="16"/>
      <c r="J53" s="2"/>
      <c r="K53" s="2"/>
    </row>
    <row r="54" spans="2:11" ht="15.75" thickBot="1">
      <c r="B54" s="30"/>
      <c r="C54" s="31"/>
      <c r="D54" s="31"/>
      <c r="E54" s="31"/>
      <c r="F54" s="31"/>
      <c r="G54" s="31"/>
      <c r="H54" s="31"/>
      <c r="I54" s="32"/>
      <c r="J54" s="2"/>
      <c r="K54" s="2"/>
    </row>
    <row r="55" spans="2:11" ht="15"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2:11" ht="15"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2:11" ht="15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2:11" ht="15"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2:11" ht="15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2:11" ht="15"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2:11" ht="15"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2:11" ht="15"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2:11" ht="15">
      <c r="B63" s="2"/>
      <c r="C63" s="2"/>
      <c r="D63" s="2"/>
      <c r="E63" s="2"/>
      <c r="F63" s="2"/>
      <c r="G63" s="2"/>
      <c r="H63" s="2"/>
      <c r="I63" s="2"/>
      <c r="J63" s="2"/>
      <c r="K63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  <headerFooter>
    <oddHeader>&amp;L&amp;"Arial,Bold"&amp;18WCC&amp;C&amp;"Arial,Bold"&amp;18COMPARISON OF APT 'PROFORMA' 2018/19 AND 2017/18&amp;R&amp;"Arial,Bold"&amp;18APPENDIX 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R.B.K.C.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R.B.K.C. Corporate Templates</dc:title>
  <dc:subject>Document Template</dc:subject>
  <dc:creator>FINNIGR</dc:creator>
  <cp:keywords/>
  <dc:description>V16.00 - 04/01/2016</dc:description>
  <cp:lastModifiedBy>edujfh</cp:lastModifiedBy>
  <cp:lastPrinted>2018-01-23T14:36:21Z</cp:lastPrinted>
  <dcterms:created xsi:type="dcterms:W3CDTF">2009-05-11T13:13:55Z</dcterms:created>
  <dcterms:modified xsi:type="dcterms:W3CDTF">2018-01-23T14:36:59Z</dcterms:modified>
  <cp:category/>
  <cp:version/>
  <cp:contentType/>
  <cp:contentStatus/>
</cp:coreProperties>
</file>