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julie_farmer_rbkc_gov_uk/Documents/My Documents/Schools Forum WCC/"/>
    </mc:Choice>
  </mc:AlternateContent>
  <xr:revisionPtr revIDLastSave="0" documentId="8_{BC9181AB-FBCC-4F74-8021-036038034F5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chools Block Comparison" sheetId="4" r:id="rId1"/>
  </sheets>
  <externalReferences>
    <externalReference r:id="rId2"/>
    <externalReference r:id="rId3"/>
  </externalReferences>
  <definedNames>
    <definedName name="Lump_Sum_total">'[1]New ISB'!$AH$5</definedName>
    <definedName name="MFG_Total">'[2]New ISB'!$BO$5</definedName>
    <definedName name="_xlnm.Print_Titles" localSheetId="0">'Schools Block Comparison'!$A:$A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D21" i="4"/>
  <c r="D14" i="4"/>
  <c r="D10" i="4"/>
  <c r="D7" i="4"/>
  <c r="D16" i="4"/>
  <c r="G14" i="4"/>
  <c r="G21" i="4"/>
  <c r="G16" i="4"/>
  <c r="G10" i="4"/>
  <c r="G7" i="4"/>
</calcChain>
</file>

<file path=xl/sharedStrings.xml><?xml version="1.0" encoding="utf-8"?>
<sst xmlns="http://schemas.openxmlformats.org/spreadsheetml/2006/main" count="50" uniqueCount="42">
  <si>
    <t xml:space="preserve">Appendix B - Formula factor values for the funding formula options </t>
  </si>
  <si>
    <t>Option 1</t>
  </si>
  <si>
    <t>Option 2</t>
  </si>
  <si>
    <t>Option 3</t>
  </si>
  <si>
    <t>Option 4</t>
  </si>
  <si>
    <t>LA formula 20-21</t>
  </si>
  <si>
    <t>Current WCC Formula - MFG 2%</t>
  </si>
  <si>
    <t>Current WCC Formula - MFG 1%</t>
  </si>
  <si>
    <t>LA Formula / Halfway Low Attainment NFF - MFG 1%</t>
  </si>
  <si>
    <t>LA Formula / 1/4 Deprivation NFF - MFG 1%</t>
  </si>
  <si>
    <t>Primary values</t>
  </si>
  <si>
    <t>Secondary values</t>
  </si>
  <si>
    <t>DSG Schools Block</t>
  </si>
  <si>
    <t>Adjustment for copyright licences</t>
  </si>
  <si>
    <t>Agreed 2020-21 transfer to High Needs Block</t>
  </si>
  <si>
    <t>DSG for APT and growth and falling rolls.</t>
  </si>
  <si>
    <t>Pupil numbers</t>
  </si>
  <si>
    <t>Incl Recoupment Academy Growth Pupil Numbers: Prim</t>
  </si>
  <si>
    <t>Incl Recoupment Academy Growth Pupil Numbers: Sec</t>
  </si>
  <si>
    <t>Incl MFG Pupil Numbers change</t>
  </si>
  <si>
    <t>APT</t>
  </si>
  <si>
    <t>Primary (Years R-06)</t>
  </si>
  <si>
    <t>Key Stage 3</t>
  </si>
  <si>
    <t>Key Stage 4</t>
  </si>
  <si>
    <t>Total Basic Entitlement</t>
  </si>
  <si>
    <t>FSM Units</t>
  </si>
  <si>
    <t>FSM6 Units</t>
  </si>
  <si>
    <t>IDACI Units Band F</t>
  </si>
  <si>
    <t>IDACI Units Band E</t>
  </si>
  <si>
    <t>IDACI Units Band D</t>
  </si>
  <si>
    <t>IDACI Units Band C</t>
  </si>
  <si>
    <t>IDACI Units Band B</t>
  </si>
  <si>
    <t>IDACI Units Band A</t>
  </si>
  <si>
    <t>EAL3 Units</t>
  </si>
  <si>
    <t>LAC X Units</t>
  </si>
  <si>
    <t>Low Attainment Primary</t>
  </si>
  <si>
    <t>Low Attainment Secondary</t>
  </si>
  <si>
    <t>Mobility</t>
  </si>
  <si>
    <t>Lump Sums</t>
  </si>
  <si>
    <t>Split Sites</t>
  </si>
  <si>
    <t>NNDR</t>
  </si>
  <si>
    <t>MFG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</si>
</sst>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&quot;£&quot;#,##0.00"/>
    <numFmt numFmtId="165" formatCode="&quot;£&quot;#,##0"/>
    <numFmt numFmtId="166" formatCode="_(&quot;£&quot;* #,##0.00_);_(&quot;£&quot;* \(#,##0.00\);_(&quot;£&quot;* &quot;-&quot;??_);_(@_)"/>
    <numFmt numFmtId="167" formatCode="_-* #,##0_-;\-* #,##0_-;_-* &quot;-&quot;??_-;_-@_-"/>
    <numFmt numFmtId="168" formatCode="&quot;£&quot;#,##0.0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165" fontId="3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1" xfId="0" applyFont="1" applyBorder="1"/>
    <xf numFmtId="165" fontId="3" fillId="0" borderId="0" xfId="0" applyNumberFormat="1" applyFont="1" applyBorder="1"/>
    <xf numFmtId="165" fontId="0" fillId="0" borderId="0" xfId="0" applyNumberFormat="1" applyFont="1" applyBorder="1"/>
    <xf numFmtId="3" fontId="0" fillId="0" borderId="0" xfId="0" applyNumberFormat="1" applyFont="1" applyBorder="1"/>
    <xf numFmtId="3" fontId="3" fillId="0" borderId="0" xfId="0" applyNumberFormat="1" applyFont="1" applyBorder="1"/>
    <xf numFmtId="3" fontId="0" fillId="0" borderId="0" xfId="0" applyNumberFormat="1" applyFont="1" applyBorder="1" applyAlignment="1">
      <alignment horizontal="right"/>
    </xf>
    <xf numFmtId="0" fontId="4" fillId="0" borderId="0" xfId="0" applyFont="1"/>
    <xf numFmtId="3" fontId="3" fillId="0" borderId="1" xfId="0" applyNumberFormat="1" applyFont="1" applyBorder="1"/>
    <xf numFmtId="165" fontId="3" fillId="0" borderId="1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2" xfId="0" applyFont="1" applyBorder="1"/>
    <xf numFmtId="165" fontId="3" fillId="0" borderId="3" xfId="0" applyNumberFormat="1" applyFont="1" applyBorder="1"/>
    <xf numFmtId="0" fontId="2" fillId="0" borderId="4" xfId="0" applyFont="1" applyBorder="1"/>
    <xf numFmtId="0" fontId="3" fillId="0" borderId="4" xfId="0" applyFont="1" applyBorder="1"/>
    <xf numFmtId="0" fontId="0" fillId="0" borderId="4" xfId="0" applyFont="1" applyBorder="1"/>
    <xf numFmtId="0" fontId="5" fillId="0" borderId="4" xfId="0" applyFont="1" applyBorder="1"/>
    <xf numFmtId="0" fontId="2" fillId="0" borderId="0" xfId="0" applyFont="1" applyFill="1"/>
    <xf numFmtId="0" fontId="0" fillId="0" borderId="0" xfId="0" applyFont="1" applyFill="1" applyBorder="1"/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5" fontId="2" fillId="0" borderId="0" xfId="0" applyNumberFormat="1" applyFont="1" applyBorder="1"/>
    <xf numFmtId="0" fontId="3" fillId="0" borderId="3" xfId="0" applyFont="1" applyBorder="1"/>
    <xf numFmtId="164" fontId="0" fillId="0" borderId="0" xfId="0" applyNumberFormat="1" applyFont="1" applyBorder="1"/>
    <xf numFmtId="164" fontId="3" fillId="0" borderId="0" xfId="0" applyNumberFormat="1" applyFont="1" applyBorder="1"/>
    <xf numFmtId="167" fontId="0" fillId="0" borderId="0" xfId="0" applyNumberFormat="1" applyFont="1" applyBorder="1"/>
    <xf numFmtId="167" fontId="3" fillId="0" borderId="0" xfId="0" applyNumberFormat="1" applyFont="1" applyBorder="1"/>
    <xf numFmtId="6" fontId="0" fillId="0" borderId="0" xfId="0" applyNumberFormat="1" applyFont="1" applyBorder="1"/>
    <xf numFmtId="0" fontId="3" fillId="0" borderId="0" xfId="0" applyFont="1" applyFill="1" applyBorder="1"/>
    <xf numFmtId="168" fontId="0" fillId="0" borderId="4" xfId="0" applyNumberFormat="1" applyFont="1" applyBorder="1"/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164" fontId="0" fillId="0" borderId="1" xfId="0" applyNumberFormat="1" applyFont="1" applyBorder="1"/>
    <xf numFmtId="164" fontId="3" fillId="0" borderId="1" xfId="0" applyNumberFormat="1" applyFont="1" applyBorder="1"/>
    <xf numFmtId="165" fontId="0" fillId="0" borderId="1" xfId="0" applyNumberFormat="1" applyFont="1" applyBorder="1"/>
    <xf numFmtId="0" fontId="3" fillId="0" borderId="10" xfId="0" applyFont="1" applyBorder="1"/>
    <xf numFmtId="165" fontId="3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65" fontId="3" fillId="0" borderId="10" xfId="0" applyNumberFormat="1" applyFont="1" applyBorder="1"/>
    <xf numFmtId="0" fontId="3" fillId="0" borderId="0" xfId="0" applyFont="1"/>
    <xf numFmtId="165" fontId="3" fillId="0" borderId="0" xfId="0" applyNumberFormat="1" applyFont="1"/>
    <xf numFmtId="0" fontId="0" fillId="0" borderId="1" xfId="0" applyBorder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3" fillId="0" borderId="0" xfId="0" applyNumberFormat="1" applyFont="1"/>
    <xf numFmtId="165" fontId="2" fillId="0" borderId="0" xfId="0" applyNumberFormat="1" applyFont="1"/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</cellXfs>
  <cellStyles count="4">
    <cellStyle name="%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-Borough/Tri-Borough%20Education/2019DSG/Dec%202018%20to%20Jan%202019%20updates/!110119%20Final%20&#163;561k%20to%20LPA%20LA%20Formula%20201920_P3_APT_213_Westmin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BiBoroughChildrensFinance/Schools%20Forum/WCC/20.01.13%20Forum/202021_P2_APT_213_Westminster%20v7%20FLAT%20AWPU%20200102%20with%20differential%20de-deleg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">
          <cell r="AH5">
            <v>6759438.400000006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O5">
            <v>902732.64176957426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R.B.K.C. Corporate">
  <a:themeElements>
    <a:clrScheme name="R.B.K.C. Corporate">
      <a:dk1>
        <a:srgbClr val="000000"/>
      </a:dk1>
      <a:lt1>
        <a:srgbClr val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R.B.K.C.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pane xSplit="1" ySplit="14" topLeftCell="F34" activePane="bottomRight" state="frozen"/>
      <selection pane="topRight" activeCell="B1" sqref="B1"/>
      <selection pane="bottomLeft" activeCell="A15" sqref="A15"/>
      <selection pane="bottomRight" activeCell="I40" sqref="I40"/>
    </sheetView>
  </sheetViews>
  <sheetFormatPr defaultColWidth="9.1796875" defaultRowHeight="15.5" x14ac:dyDescent="0.35"/>
  <cols>
    <col min="1" max="1" width="27.1796875" style="1" customWidth="1"/>
    <col min="2" max="3" width="11.81640625" style="1" customWidth="1"/>
    <col min="4" max="4" width="15.81640625" style="1" hidden="1" customWidth="1"/>
    <col min="5" max="5" width="13.453125" style="1" customWidth="1"/>
    <col min="6" max="6" width="15" style="1" customWidth="1"/>
    <col min="7" max="7" width="1" style="1" customWidth="1"/>
    <col min="8" max="8" width="11.81640625" style="1" customWidth="1"/>
    <col min="9" max="9" width="12.1796875" style="1" customWidth="1"/>
    <col min="10" max="10" width="12.7265625" style="1" customWidth="1"/>
    <col min="11" max="11" width="15.26953125" style="1" customWidth="1"/>
    <col min="12" max="12" width="10.81640625" style="1" customWidth="1"/>
    <col min="13" max="13" width="12.1796875" style="1" customWidth="1"/>
    <col min="14" max="16384" width="9.1796875" style="1"/>
  </cols>
  <sheetData>
    <row r="1" spans="1:13" x14ac:dyDescent="0.35">
      <c r="A1" s="12" t="s">
        <v>0</v>
      </c>
    </row>
    <row r="2" spans="1:13" x14ac:dyDescent="0.35">
      <c r="A2" s="12"/>
    </row>
    <row r="3" spans="1:13" ht="30.65" customHeight="1" thickBot="1" x14ac:dyDescent="0.4">
      <c r="E3" s="65" t="s">
        <v>1</v>
      </c>
      <c r="F3" s="66"/>
      <c r="H3" s="65" t="s">
        <v>2</v>
      </c>
      <c r="I3" s="66"/>
      <c r="J3" s="65" t="s">
        <v>3</v>
      </c>
      <c r="K3" s="66"/>
      <c r="L3" s="65" t="s">
        <v>4</v>
      </c>
      <c r="M3" s="66"/>
    </row>
    <row r="4" spans="1:13" ht="48.65" customHeight="1" thickBot="1" x14ac:dyDescent="0.4">
      <c r="B4" s="65" t="s">
        <v>5</v>
      </c>
      <c r="C4" s="66"/>
      <c r="E4" s="65" t="s">
        <v>6</v>
      </c>
      <c r="F4" s="66"/>
      <c r="H4" s="65" t="s">
        <v>7</v>
      </c>
      <c r="I4" s="66"/>
      <c r="J4" s="65" t="s">
        <v>8</v>
      </c>
      <c r="K4" s="66"/>
      <c r="L4" s="65" t="s">
        <v>9</v>
      </c>
      <c r="M4" s="66"/>
    </row>
    <row r="5" spans="1:13" ht="59.15" customHeight="1" x14ac:dyDescent="0.35">
      <c r="A5" s="25"/>
      <c r="B5" s="26" t="s">
        <v>10</v>
      </c>
      <c r="C5" s="39" t="s">
        <v>11</v>
      </c>
      <c r="E5" s="26" t="s">
        <v>10</v>
      </c>
      <c r="F5" s="39" t="s">
        <v>11</v>
      </c>
      <c r="H5" s="26" t="s">
        <v>10</v>
      </c>
      <c r="I5" s="39" t="s">
        <v>11</v>
      </c>
      <c r="J5" s="26" t="s">
        <v>10</v>
      </c>
      <c r="K5" s="39" t="s">
        <v>11</v>
      </c>
      <c r="L5" s="26" t="s">
        <v>10</v>
      </c>
      <c r="M5" s="39" t="s">
        <v>11</v>
      </c>
    </row>
    <row r="6" spans="1:13" ht="2.9" customHeight="1" thickBot="1" x14ac:dyDescent="0.4">
      <c r="A6" s="19"/>
      <c r="B6" s="15"/>
      <c r="C6" s="3"/>
      <c r="D6" s="15"/>
      <c r="E6" s="15"/>
      <c r="F6" s="3"/>
      <c r="G6" s="15"/>
      <c r="I6" s="3"/>
      <c r="J6" s="28"/>
      <c r="K6" s="29"/>
      <c r="M6" s="3"/>
    </row>
    <row r="7" spans="1:13" ht="15" hidden="1" customHeight="1" x14ac:dyDescent="0.35">
      <c r="A7" s="20" t="s">
        <v>12</v>
      </c>
      <c r="B7" s="16"/>
      <c r="C7" s="40"/>
      <c r="D7" s="7">
        <f>D10-D8-D9</f>
        <v>114000</v>
      </c>
      <c r="E7" s="16"/>
      <c r="F7" s="40"/>
      <c r="G7" s="7">
        <f>G10-G8-G9</f>
        <v>114000</v>
      </c>
      <c r="H7" s="49"/>
      <c r="I7" s="40"/>
      <c r="J7" s="50"/>
      <c r="K7" s="14"/>
      <c r="L7" s="50"/>
      <c r="M7" s="14"/>
    </row>
    <row r="8" spans="1:13" ht="15" hidden="1" customHeight="1" x14ac:dyDescent="0.35">
      <c r="A8" s="21" t="s">
        <v>13</v>
      </c>
      <c r="B8" s="5"/>
      <c r="C8" s="6"/>
      <c r="D8" s="8">
        <v>-114000</v>
      </c>
      <c r="E8" s="5"/>
      <c r="F8" s="6"/>
      <c r="G8" s="8">
        <v>-114000</v>
      </c>
      <c r="H8"/>
      <c r="I8" s="51"/>
      <c r="J8" s="52"/>
      <c r="K8" s="53"/>
      <c r="L8" s="52"/>
      <c r="M8" s="53"/>
    </row>
    <row r="9" spans="1:13" ht="15" hidden="1" customHeight="1" x14ac:dyDescent="0.35">
      <c r="A9" s="21" t="s">
        <v>14</v>
      </c>
      <c r="B9" s="5"/>
      <c r="C9" s="6"/>
      <c r="D9" s="8">
        <v>0</v>
      </c>
      <c r="E9" s="5"/>
      <c r="F9" s="6"/>
      <c r="G9" s="8">
        <v>0</v>
      </c>
      <c r="H9"/>
      <c r="I9" s="51"/>
      <c r="J9" s="52"/>
      <c r="K9" s="53"/>
      <c r="L9" s="52"/>
      <c r="M9" s="53"/>
    </row>
    <row r="10" spans="1:13" ht="15" hidden="1" customHeight="1" x14ac:dyDescent="0.35">
      <c r="A10" s="20" t="s">
        <v>15</v>
      </c>
      <c r="B10" s="16"/>
      <c r="C10" s="40"/>
      <c r="D10" s="7">
        <f>D42</f>
        <v>0</v>
      </c>
      <c r="E10" s="16"/>
      <c r="F10" s="40"/>
      <c r="G10" s="7">
        <f>G42</f>
        <v>0</v>
      </c>
      <c r="H10" s="49"/>
      <c r="I10" s="40"/>
      <c r="J10" s="50"/>
      <c r="K10" s="14"/>
      <c r="L10" s="50"/>
      <c r="M10" s="14"/>
    </row>
    <row r="11" spans="1:13" ht="15" hidden="1" customHeight="1" x14ac:dyDescent="0.35">
      <c r="A11" s="22" t="s">
        <v>16</v>
      </c>
      <c r="B11" s="27"/>
      <c r="C11" s="41"/>
      <c r="D11" s="27"/>
      <c r="E11" s="27"/>
      <c r="F11" s="41"/>
      <c r="G11" s="27"/>
      <c r="H11" s="54"/>
      <c r="I11" s="41"/>
      <c r="J11" s="50"/>
      <c r="K11" s="14"/>
      <c r="L11" s="54"/>
      <c r="M11" s="41"/>
    </row>
    <row r="12" spans="1:13" ht="15" hidden="1" customHeight="1" x14ac:dyDescent="0.35">
      <c r="A12" s="21" t="s">
        <v>17</v>
      </c>
      <c r="B12" s="5"/>
      <c r="C12" s="6"/>
      <c r="D12" s="34">
        <v>9432.25</v>
      </c>
      <c r="E12" s="5"/>
      <c r="F12" s="6"/>
      <c r="G12" s="11">
        <v>9432.25</v>
      </c>
      <c r="H12"/>
      <c r="I12" s="51"/>
      <c r="J12" s="55"/>
      <c r="K12" s="56"/>
      <c r="L12" s="55"/>
      <c r="M12" s="56"/>
    </row>
    <row r="13" spans="1:13" ht="15" hidden="1" customHeight="1" x14ac:dyDescent="0.35">
      <c r="A13" s="21" t="s">
        <v>18</v>
      </c>
      <c r="B13" s="5"/>
      <c r="C13" s="6"/>
      <c r="D13" s="34">
        <v>8968</v>
      </c>
      <c r="E13" s="5"/>
      <c r="F13" s="6"/>
      <c r="G13" s="9">
        <v>8968</v>
      </c>
      <c r="H13"/>
      <c r="I13" s="51"/>
      <c r="J13" s="57"/>
      <c r="K13" s="58"/>
      <c r="L13" s="57"/>
      <c r="M13" s="58"/>
    </row>
    <row r="14" spans="1:13" ht="15" hidden="1" customHeight="1" x14ac:dyDescent="0.35">
      <c r="A14" s="21" t="s">
        <v>19</v>
      </c>
      <c r="B14" s="5"/>
      <c r="C14" s="6"/>
      <c r="D14" s="35">
        <f>D12+D13</f>
        <v>18400.25</v>
      </c>
      <c r="E14" s="5"/>
      <c r="F14" s="6"/>
      <c r="G14" s="10">
        <f>G12+G13</f>
        <v>18400.25</v>
      </c>
      <c r="H14"/>
      <c r="I14" s="51"/>
      <c r="J14" s="59"/>
      <c r="K14" s="13"/>
      <c r="L14" s="59"/>
      <c r="M14" s="13"/>
    </row>
    <row r="15" spans="1:13" x14ac:dyDescent="0.35">
      <c r="A15" s="21"/>
      <c r="B15" s="5"/>
      <c r="C15" s="6"/>
      <c r="D15" s="5"/>
      <c r="E15" s="5"/>
      <c r="F15" s="6"/>
      <c r="G15" s="5"/>
      <c r="H15"/>
      <c r="I15" s="51"/>
      <c r="J15"/>
      <c r="K15" s="51"/>
      <c r="L15"/>
      <c r="M15" s="51"/>
    </row>
    <row r="16" spans="1:13" x14ac:dyDescent="0.35">
      <c r="A16" s="20" t="s">
        <v>20</v>
      </c>
      <c r="B16" s="16"/>
      <c r="C16" s="40"/>
      <c r="D16" s="7" t="e">
        <f>#REF!</f>
        <v>#REF!</v>
      </c>
      <c r="E16" s="16"/>
      <c r="F16" s="40"/>
      <c r="G16" s="4" t="e">
        <f>#REF!</f>
        <v>#REF!</v>
      </c>
      <c r="H16" s="49"/>
      <c r="I16" s="40"/>
      <c r="J16" s="60"/>
      <c r="K16" s="46"/>
      <c r="L16" s="60"/>
      <c r="M16" s="46"/>
    </row>
    <row r="17" spans="1:13" x14ac:dyDescent="0.35">
      <c r="A17" s="21"/>
      <c r="B17" s="32"/>
      <c r="C17" s="42"/>
      <c r="D17" s="5"/>
      <c r="E17" s="5"/>
      <c r="F17" s="6"/>
      <c r="G17" s="5"/>
      <c r="H17"/>
      <c r="I17" s="51"/>
      <c r="J17" s="52"/>
      <c r="K17" s="53"/>
      <c r="L17"/>
      <c r="M17" s="51"/>
    </row>
    <row r="18" spans="1:13" x14ac:dyDescent="0.35">
      <c r="A18" s="21" t="s">
        <v>21</v>
      </c>
      <c r="B18" s="32">
        <v>3957.92</v>
      </c>
      <c r="C18" s="42"/>
      <c r="D18" s="36">
        <v>37332120</v>
      </c>
      <c r="E18" s="32">
        <v>4320.2700000000004</v>
      </c>
      <c r="F18" s="42"/>
      <c r="G18" s="8">
        <v>38453654</v>
      </c>
      <c r="H18" s="61">
        <v>4339.47</v>
      </c>
      <c r="I18" s="62"/>
      <c r="J18" s="61">
        <v>4302.2299999999996</v>
      </c>
      <c r="K18" s="62"/>
      <c r="L18" s="61">
        <v>4245.4799999999996</v>
      </c>
      <c r="M18" s="62"/>
    </row>
    <row r="19" spans="1:13" x14ac:dyDescent="0.35">
      <c r="A19" s="21" t="s">
        <v>22</v>
      </c>
      <c r="B19" s="32"/>
      <c r="C19" s="42">
        <v>5513.17</v>
      </c>
      <c r="D19" s="36">
        <v>30372071</v>
      </c>
      <c r="E19" s="32"/>
      <c r="F19" s="42">
        <v>6035.4</v>
      </c>
      <c r="G19" s="8">
        <v>31284510</v>
      </c>
      <c r="H19" s="61"/>
      <c r="I19" s="62">
        <v>6062.22</v>
      </c>
      <c r="J19" s="61"/>
      <c r="K19" s="62">
        <v>6010.21</v>
      </c>
      <c r="L19" s="61"/>
      <c r="M19" s="62">
        <v>5930.93</v>
      </c>
    </row>
    <row r="20" spans="1:13" x14ac:dyDescent="0.35">
      <c r="A20" s="21" t="s">
        <v>23</v>
      </c>
      <c r="B20" s="32"/>
      <c r="C20" s="42">
        <v>6161.98</v>
      </c>
      <c r="D20" s="36">
        <v>21314300</v>
      </c>
      <c r="E20" s="32"/>
      <c r="F20" s="42">
        <v>6707.28</v>
      </c>
      <c r="G20" s="8">
        <v>21954625</v>
      </c>
      <c r="H20" s="61"/>
      <c r="I20" s="62">
        <v>6737.09</v>
      </c>
      <c r="J20" s="61"/>
      <c r="K20" s="62">
        <v>6679.28</v>
      </c>
      <c r="L20" s="61"/>
      <c r="M20" s="62">
        <v>6591.18</v>
      </c>
    </row>
    <row r="21" spans="1:13" ht="15" hidden="1" customHeight="1" x14ac:dyDescent="0.35">
      <c r="A21" s="20" t="s">
        <v>24</v>
      </c>
      <c r="B21" s="33"/>
      <c r="C21" s="43"/>
      <c r="D21" s="7">
        <f>SUM(D18:D20)</f>
        <v>89018491</v>
      </c>
      <c r="E21" s="16"/>
      <c r="F21" s="40"/>
      <c r="G21" s="7">
        <f>SUM(G18:G20)</f>
        <v>91692789</v>
      </c>
      <c r="H21" s="49"/>
      <c r="I21" s="40"/>
      <c r="J21" s="63"/>
      <c r="K21" s="43"/>
      <c r="L21" s="50"/>
      <c r="M21" s="14"/>
    </row>
    <row r="22" spans="1:13" x14ac:dyDescent="0.35">
      <c r="A22" s="20"/>
      <c r="B22" s="33"/>
      <c r="C22" s="43"/>
      <c r="D22" s="16"/>
      <c r="E22" s="16"/>
      <c r="F22" s="40"/>
      <c r="G22" s="7"/>
      <c r="H22" s="49"/>
      <c r="I22" s="40"/>
      <c r="J22" s="61"/>
      <c r="K22" s="62"/>
      <c r="L22" s="50"/>
      <c r="M22" s="14"/>
    </row>
    <row r="23" spans="1:13" x14ac:dyDescent="0.35">
      <c r="A23" s="21" t="s">
        <v>25</v>
      </c>
      <c r="B23" s="32"/>
      <c r="C23" s="42"/>
      <c r="D23" s="8">
        <v>0</v>
      </c>
      <c r="E23" s="32"/>
      <c r="F23" s="42"/>
      <c r="G23" s="8">
        <v>0</v>
      </c>
      <c r="H23" s="61"/>
      <c r="I23" s="62"/>
      <c r="J23" s="61"/>
      <c r="K23" s="62"/>
      <c r="L23" s="61">
        <v>135.85065</v>
      </c>
      <c r="M23" s="62">
        <v>135.85065</v>
      </c>
    </row>
    <row r="24" spans="1:13" x14ac:dyDescent="0.35">
      <c r="A24" s="21" t="s">
        <v>26</v>
      </c>
      <c r="B24" s="32">
        <v>954.16</v>
      </c>
      <c r="C24" s="42">
        <v>1220.32</v>
      </c>
      <c r="D24" s="8">
        <v>8577862</v>
      </c>
      <c r="E24" s="32">
        <v>954.16</v>
      </c>
      <c r="F24" s="42">
        <v>1220.32</v>
      </c>
      <c r="G24" s="8">
        <v>8577862.1139771864</v>
      </c>
      <c r="H24" s="61">
        <v>954.16</v>
      </c>
      <c r="I24" s="62">
        <v>1220.32</v>
      </c>
      <c r="J24" s="61">
        <v>954.16</v>
      </c>
      <c r="K24" s="62">
        <v>1220.32</v>
      </c>
      <c r="L24" s="61">
        <v>885.43331250000006</v>
      </c>
      <c r="M24" s="62">
        <v>1163.3151</v>
      </c>
    </row>
    <row r="25" spans="1:13" x14ac:dyDescent="0.35">
      <c r="A25" s="21" t="s">
        <v>27</v>
      </c>
      <c r="B25" s="32"/>
      <c r="C25" s="42"/>
      <c r="D25" s="8">
        <v>0</v>
      </c>
      <c r="E25" s="32"/>
      <c r="F25" s="42"/>
      <c r="G25" s="8">
        <v>0</v>
      </c>
      <c r="H25" s="61"/>
      <c r="I25" s="62"/>
      <c r="J25" s="61"/>
      <c r="K25" s="62"/>
      <c r="L25" s="61">
        <v>63.495412500000008</v>
      </c>
      <c r="M25" s="62">
        <v>91.551525000000012</v>
      </c>
    </row>
    <row r="26" spans="1:13" x14ac:dyDescent="0.35">
      <c r="A26" s="21" t="s">
        <v>28</v>
      </c>
      <c r="B26" s="32"/>
      <c r="C26" s="42"/>
      <c r="D26" s="8">
        <v>0</v>
      </c>
      <c r="E26" s="32"/>
      <c r="F26" s="42"/>
      <c r="G26" s="8">
        <v>0</v>
      </c>
      <c r="H26" s="61"/>
      <c r="I26" s="62"/>
      <c r="J26" s="61"/>
      <c r="K26" s="62"/>
      <c r="L26" s="61">
        <v>76.785150000000002</v>
      </c>
      <c r="M26" s="62">
        <v>122.56091250000001</v>
      </c>
    </row>
    <row r="27" spans="1:13" x14ac:dyDescent="0.35">
      <c r="A27" s="21" t="s">
        <v>29</v>
      </c>
      <c r="B27" s="32"/>
      <c r="C27" s="42"/>
      <c r="D27" s="8">
        <v>0</v>
      </c>
      <c r="E27" s="32"/>
      <c r="F27" s="42"/>
      <c r="G27" s="8">
        <v>0</v>
      </c>
      <c r="H27" s="61"/>
      <c r="I27" s="62"/>
      <c r="J27" s="61"/>
      <c r="K27" s="62"/>
      <c r="L27" s="61">
        <v>121.08427500000001</v>
      </c>
      <c r="M27" s="62">
        <v>171.28995</v>
      </c>
    </row>
    <row r="28" spans="1:13" x14ac:dyDescent="0.35">
      <c r="A28" s="21" t="s">
        <v>30</v>
      </c>
      <c r="B28" s="32"/>
      <c r="C28" s="42">
        <v>14.01</v>
      </c>
      <c r="D28" s="8">
        <v>18011</v>
      </c>
      <c r="E28" s="32"/>
      <c r="F28" s="42">
        <v>14.01</v>
      </c>
      <c r="G28" s="8">
        <v>18011.27249578838</v>
      </c>
      <c r="H28" s="61"/>
      <c r="I28" s="62">
        <v>14.01</v>
      </c>
      <c r="J28" s="61"/>
      <c r="K28" s="62">
        <v>14.01</v>
      </c>
      <c r="L28" s="61">
        <v>131.4207375</v>
      </c>
      <c r="M28" s="62">
        <v>196.56382500000001</v>
      </c>
    </row>
    <row r="29" spans="1:13" x14ac:dyDescent="0.35">
      <c r="A29" s="21" t="s">
        <v>31</v>
      </c>
      <c r="B29" s="32"/>
      <c r="C29" s="42">
        <v>28.03</v>
      </c>
      <c r="D29" s="8">
        <v>73574</v>
      </c>
      <c r="E29" s="32"/>
      <c r="F29" s="42">
        <v>28.03</v>
      </c>
      <c r="G29" s="8">
        <v>73574.407520181092</v>
      </c>
      <c r="H29" s="61"/>
      <c r="I29" s="62">
        <v>28.03</v>
      </c>
      <c r="J29" s="61"/>
      <c r="K29" s="62">
        <v>28.03</v>
      </c>
      <c r="L29" s="61">
        <v>140.2805625</v>
      </c>
      <c r="M29" s="62">
        <v>221.84520000000003</v>
      </c>
    </row>
    <row r="30" spans="1:13" x14ac:dyDescent="0.35">
      <c r="A30" s="21" t="s">
        <v>32</v>
      </c>
      <c r="B30" s="32"/>
      <c r="C30" s="42">
        <v>42.04</v>
      </c>
      <c r="D30" s="8">
        <v>39544</v>
      </c>
      <c r="E30" s="32"/>
      <c r="F30" s="42">
        <v>42.04</v>
      </c>
      <c r="G30" s="8">
        <v>39544.015857598839</v>
      </c>
      <c r="H30" s="61"/>
      <c r="I30" s="62">
        <v>42.04</v>
      </c>
      <c r="J30" s="61"/>
      <c r="K30" s="62">
        <v>42.04</v>
      </c>
      <c r="L30" s="61">
        <v>183.10305000000002</v>
      </c>
      <c r="M30" s="62">
        <v>292.89483750000005</v>
      </c>
    </row>
    <row r="31" spans="1:13" x14ac:dyDescent="0.35">
      <c r="A31" s="21" t="s">
        <v>33</v>
      </c>
      <c r="B31" s="32">
        <v>599.54999999999995</v>
      </c>
      <c r="C31" s="42">
        <v>3208.58</v>
      </c>
      <c r="D31" s="8">
        <v>3140203.4608572023</v>
      </c>
      <c r="E31" s="32">
        <v>599.54999999999995</v>
      </c>
      <c r="F31" s="42">
        <v>3208.58</v>
      </c>
      <c r="G31" s="8">
        <v>3140203.4608572023</v>
      </c>
      <c r="H31" s="61">
        <v>599.54999999999995</v>
      </c>
      <c r="I31" s="62">
        <v>3208.58</v>
      </c>
      <c r="J31" s="61">
        <v>599.54999999999995</v>
      </c>
      <c r="K31" s="62">
        <v>3208.58</v>
      </c>
      <c r="L31" s="61">
        <v>599.54999999999995</v>
      </c>
      <c r="M31" s="62">
        <v>3208.58</v>
      </c>
    </row>
    <row r="32" spans="1:13" x14ac:dyDescent="0.35">
      <c r="A32" s="21" t="s">
        <v>34</v>
      </c>
      <c r="B32" s="32">
        <v>0</v>
      </c>
      <c r="C32" s="42">
        <v>0</v>
      </c>
      <c r="D32" s="8">
        <v>0</v>
      </c>
      <c r="E32" s="32">
        <v>0</v>
      </c>
      <c r="F32" s="42">
        <v>0</v>
      </c>
      <c r="G32" s="8">
        <v>0</v>
      </c>
      <c r="H32" s="61">
        <v>0</v>
      </c>
      <c r="I32" s="62">
        <v>0</v>
      </c>
      <c r="J32" s="61">
        <v>0</v>
      </c>
      <c r="K32" s="62">
        <v>0</v>
      </c>
      <c r="L32" s="61">
        <v>0</v>
      </c>
      <c r="M32" s="62">
        <v>0</v>
      </c>
    </row>
    <row r="33" spans="1:13" x14ac:dyDescent="0.35">
      <c r="A33" s="21" t="s">
        <v>35</v>
      </c>
      <c r="B33" s="32">
        <v>722.34</v>
      </c>
      <c r="C33" s="42"/>
      <c r="D33" s="8">
        <v>2185714.5885964879</v>
      </c>
      <c r="E33" s="32">
        <v>722.34</v>
      </c>
      <c r="F33" s="42"/>
      <c r="G33" s="8">
        <v>2185714.5885964879</v>
      </c>
      <c r="H33" s="61">
        <v>722.34</v>
      </c>
      <c r="I33" s="62"/>
      <c r="J33" s="61">
        <v>1007.94</v>
      </c>
      <c r="K33" s="62"/>
      <c r="L33" s="61">
        <v>722.34</v>
      </c>
      <c r="M33" s="62"/>
    </row>
    <row r="34" spans="1:13" x14ac:dyDescent="0.35">
      <c r="A34" s="21" t="s">
        <v>36</v>
      </c>
      <c r="B34" s="32"/>
      <c r="C34" s="42">
        <v>1851.21</v>
      </c>
      <c r="D34" s="8">
        <v>2858875.0158287701</v>
      </c>
      <c r="E34" s="32"/>
      <c r="F34" s="42">
        <v>1851.21</v>
      </c>
      <c r="G34" s="8">
        <v>2858875.0158287701</v>
      </c>
      <c r="H34" s="61"/>
      <c r="I34" s="62">
        <v>1851.21</v>
      </c>
      <c r="J34" s="61"/>
      <c r="K34" s="62">
        <v>1906.09</v>
      </c>
      <c r="L34" s="61"/>
      <c r="M34" s="62">
        <v>1851.21</v>
      </c>
    </row>
    <row r="35" spans="1:13" x14ac:dyDescent="0.35">
      <c r="A35" s="21" t="s">
        <v>37</v>
      </c>
      <c r="B35" s="32">
        <v>945.41</v>
      </c>
      <c r="C35" s="42">
        <v>950.87</v>
      </c>
      <c r="D35" s="8">
        <v>192012.97669312448</v>
      </c>
      <c r="E35" s="32">
        <v>945.41</v>
      </c>
      <c r="F35" s="42">
        <v>950.87</v>
      </c>
      <c r="G35" s="8">
        <v>192012.97669312448</v>
      </c>
      <c r="H35" s="61">
        <v>945.41</v>
      </c>
      <c r="I35" s="62">
        <v>950.87</v>
      </c>
      <c r="J35" s="61">
        <v>945.41</v>
      </c>
      <c r="K35" s="62">
        <v>950.87</v>
      </c>
      <c r="L35" s="61">
        <v>945.41</v>
      </c>
      <c r="M35" s="62">
        <v>950.87</v>
      </c>
    </row>
    <row r="36" spans="1:13" x14ac:dyDescent="0.35">
      <c r="A36" s="20" t="s">
        <v>38</v>
      </c>
      <c r="B36" s="33">
        <v>129989.2</v>
      </c>
      <c r="C36" s="43">
        <v>129989.2</v>
      </c>
      <c r="D36" s="7">
        <v>6629449.2000000058</v>
      </c>
      <c r="E36" s="33">
        <v>129989.2</v>
      </c>
      <c r="F36" s="43">
        <v>129989.2</v>
      </c>
      <c r="G36" s="7">
        <v>6629449.2000000058</v>
      </c>
      <c r="H36" s="63">
        <v>129989.2</v>
      </c>
      <c r="I36" s="43">
        <v>129989.2</v>
      </c>
      <c r="J36" s="63">
        <v>129989.2</v>
      </c>
      <c r="K36" s="43">
        <v>129989.2</v>
      </c>
      <c r="L36" s="63">
        <v>129989.2</v>
      </c>
      <c r="M36" s="43">
        <v>129989.2</v>
      </c>
    </row>
    <row r="37" spans="1:13" x14ac:dyDescent="0.35">
      <c r="A37" s="21" t="s">
        <v>39</v>
      </c>
      <c r="B37" s="32">
        <v>8500</v>
      </c>
      <c r="C37" s="42">
        <v>306300</v>
      </c>
      <c r="D37" s="8">
        <v>314800</v>
      </c>
      <c r="E37" s="32">
        <v>8500</v>
      </c>
      <c r="F37" s="42">
        <v>306300</v>
      </c>
      <c r="G37" s="8">
        <v>314800</v>
      </c>
      <c r="H37" s="61">
        <v>8500</v>
      </c>
      <c r="I37" s="62">
        <v>306300</v>
      </c>
      <c r="J37" s="61">
        <v>8500</v>
      </c>
      <c r="K37" s="62">
        <v>306300</v>
      </c>
      <c r="L37" s="61">
        <v>8500</v>
      </c>
      <c r="M37" s="62">
        <v>306300</v>
      </c>
    </row>
    <row r="38" spans="1:13" x14ac:dyDescent="0.35">
      <c r="A38" s="21" t="s">
        <v>40</v>
      </c>
      <c r="B38" s="32">
        <v>707051.39</v>
      </c>
      <c r="C38" s="42">
        <v>847110.45</v>
      </c>
      <c r="D38" s="8">
        <v>1554161.84</v>
      </c>
      <c r="E38" s="32">
        <v>613865.44999999995</v>
      </c>
      <c r="F38" s="42">
        <v>770026.8</v>
      </c>
      <c r="G38" s="8">
        <v>1554161.84</v>
      </c>
      <c r="H38" s="61">
        <v>613865.44999999995</v>
      </c>
      <c r="I38" s="62">
        <v>770026.8</v>
      </c>
      <c r="J38" s="61">
        <v>613865.44999999995</v>
      </c>
      <c r="K38" s="62">
        <v>770026.8</v>
      </c>
      <c r="L38" s="61">
        <v>613865.44999999995</v>
      </c>
      <c r="M38" s="62">
        <v>770026.8</v>
      </c>
    </row>
    <row r="39" spans="1:13" x14ac:dyDescent="0.35">
      <c r="A39" s="38" t="s">
        <v>41</v>
      </c>
      <c r="B39" s="8">
        <v>578328.49</v>
      </c>
      <c r="C39" s="44">
        <v>253371.11</v>
      </c>
      <c r="D39" s="8">
        <v>831700</v>
      </c>
      <c r="E39" s="8">
        <v>791175.49</v>
      </c>
      <c r="F39" s="44">
        <v>313300.06</v>
      </c>
      <c r="G39" s="8">
        <f>E39+F39</f>
        <v>1104475.55</v>
      </c>
      <c r="H39" s="52">
        <v>539708.06999999995</v>
      </c>
      <c r="I39" s="53">
        <v>137038.94</v>
      </c>
      <c r="J39" s="52">
        <v>454836.03</v>
      </c>
      <c r="K39" s="53">
        <v>186348.4</v>
      </c>
      <c r="L39" s="52">
        <v>572174.73</v>
      </c>
      <c r="M39" s="53">
        <v>146895.94</v>
      </c>
    </row>
    <row r="40" spans="1:13" x14ac:dyDescent="0.35">
      <c r="A40" s="21"/>
      <c r="B40" s="5"/>
      <c r="C40" s="6"/>
      <c r="D40" s="5"/>
      <c r="E40" s="5"/>
      <c r="F40" s="6"/>
      <c r="G40" s="8"/>
      <c r="H40"/>
      <c r="I40" s="51"/>
      <c r="J40" s="52"/>
      <c r="K40" s="53"/>
      <c r="L40" s="52"/>
      <c r="M40" s="53"/>
    </row>
    <row r="41" spans="1:13" ht="16" thickBot="1" x14ac:dyDescent="0.4">
      <c r="A41" s="19"/>
      <c r="B41" s="15"/>
      <c r="C41" s="3"/>
      <c r="D41" s="15"/>
      <c r="E41" s="15"/>
      <c r="F41" s="3"/>
      <c r="G41" s="30"/>
      <c r="I41" s="3"/>
      <c r="J41" s="52"/>
      <c r="K41" s="53"/>
      <c r="L41" s="64"/>
      <c r="M41" s="47"/>
    </row>
    <row r="42" spans="1:13" ht="16" thickBot="1" x14ac:dyDescent="0.4">
      <c r="A42" s="17"/>
      <c r="B42" s="31"/>
      <c r="C42" s="45"/>
      <c r="D42" s="18"/>
      <c r="E42" s="31"/>
      <c r="F42" s="45"/>
      <c r="G42" s="18"/>
      <c r="H42" s="31"/>
      <c r="I42" s="45"/>
      <c r="J42" s="18"/>
      <c r="K42" s="48"/>
      <c r="L42" s="18"/>
      <c r="M42" s="48"/>
    </row>
    <row r="43" spans="1:13" s="15" customFormat="1" x14ac:dyDescent="0.35">
      <c r="A43" s="5"/>
      <c r="B43" s="5"/>
      <c r="C43" s="5"/>
      <c r="D43" s="5"/>
      <c r="E43" s="5"/>
      <c r="F43" s="5"/>
      <c r="G43" s="8"/>
    </row>
    <row r="44" spans="1:13" s="15" customFormat="1" x14ac:dyDescent="0.35">
      <c r="A44" s="5"/>
      <c r="B44" s="5"/>
      <c r="C44" s="5"/>
      <c r="D44" s="5"/>
      <c r="E44" s="5"/>
      <c r="F44" s="5"/>
      <c r="G44" s="8"/>
    </row>
    <row r="45" spans="1:13" s="15" customFormat="1" x14ac:dyDescent="0.35">
      <c r="A45" s="16"/>
      <c r="B45" s="16"/>
      <c r="C45" s="16"/>
      <c r="D45" s="16"/>
      <c r="E45" s="16"/>
      <c r="F45" s="16"/>
      <c r="G45" s="16"/>
    </row>
    <row r="46" spans="1:13" s="15" customFormat="1" x14ac:dyDescent="0.35">
      <c r="A46" s="16"/>
      <c r="B46" s="16"/>
      <c r="C46" s="16"/>
      <c r="D46" s="16"/>
      <c r="E46" s="16"/>
      <c r="F46" s="16"/>
      <c r="G46" s="16"/>
    </row>
    <row r="47" spans="1:13" s="15" customFormat="1" x14ac:dyDescent="0.35">
      <c r="A47" s="5"/>
      <c r="B47" s="16"/>
      <c r="C47" s="16"/>
      <c r="D47" s="5"/>
      <c r="E47" s="16"/>
      <c r="F47" s="5"/>
      <c r="G47" s="5"/>
    </row>
    <row r="48" spans="1:13" s="15" customFormat="1" x14ac:dyDescent="0.35">
      <c r="A48" s="5"/>
      <c r="B48" s="16"/>
      <c r="C48" s="16"/>
      <c r="D48" s="5"/>
      <c r="E48" s="16"/>
      <c r="F48" s="5"/>
      <c r="G48" s="5"/>
    </row>
    <row r="49" spans="1:7" s="15" customFormat="1" x14ac:dyDescent="0.35">
      <c r="A49" s="5"/>
      <c r="B49" s="16"/>
      <c r="C49" s="16"/>
      <c r="D49" s="5"/>
      <c r="E49" s="16"/>
      <c r="F49" s="5"/>
      <c r="G49" s="5"/>
    </row>
    <row r="50" spans="1:7" s="15" customFormat="1" x14ac:dyDescent="0.35">
      <c r="A50" s="5"/>
      <c r="B50" s="16"/>
      <c r="C50" s="16"/>
      <c r="D50" s="5"/>
      <c r="E50" s="37"/>
      <c r="F50" s="5"/>
      <c r="G50" s="5"/>
    </row>
    <row r="51" spans="1:7" s="15" customFormat="1" x14ac:dyDescent="0.35">
      <c r="A51" s="5"/>
      <c r="B51" s="16"/>
      <c r="C51" s="16"/>
      <c r="D51" s="5"/>
      <c r="E51" s="16"/>
      <c r="F51" s="5"/>
      <c r="G51" s="5"/>
    </row>
    <row r="52" spans="1:7" s="15" customFormat="1" x14ac:dyDescent="0.35">
      <c r="A52" s="24"/>
      <c r="B52" s="37"/>
      <c r="C52" s="37"/>
      <c r="D52" s="24"/>
      <c r="E52" s="16"/>
      <c r="F52" s="24"/>
      <c r="G52" s="24"/>
    </row>
    <row r="53" spans="1:7" s="15" customFormat="1" x14ac:dyDescent="0.35">
      <c r="A53" s="5"/>
      <c r="B53" s="16"/>
      <c r="C53" s="16"/>
      <c r="D53" s="5"/>
      <c r="E53" s="16"/>
      <c r="F53" s="5"/>
      <c r="G53" s="5"/>
    </row>
    <row r="54" spans="1:7" s="15" customFormat="1" x14ac:dyDescent="0.35">
      <c r="A54" s="5"/>
      <c r="B54" s="16"/>
      <c r="C54" s="16"/>
      <c r="D54" s="5"/>
      <c r="E54" s="5"/>
      <c r="F54" s="5"/>
      <c r="G54" s="5"/>
    </row>
    <row r="55" spans="1:7" s="15" customFormat="1" x14ac:dyDescent="0.35">
      <c r="A55" s="5"/>
      <c r="B55" s="16"/>
      <c r="C55" s="16"/>
      <c r="D55" s="5"/>
      <c r="E55" s="5"/>
      <c r="F55" s="5"/>
      <c r="G55" s="5"/>
    </row>
    <row r="56" spans="1:7" s="15" customFormat="1" x14ac:dyDescent="0.35">
      <c r="A56" s="5"/>
      <c r="B56" s="16"/>
      <c r="C56" s="16"/>
      <c r="D56" s="5"/>
      <c r="E56" s="5"/>
      <c r="F56" s="5"/>
      <c r="G56" s="5"/>
    </row>
    <row r="57" spans="1:7" s="15" customFormat="1" x14ac:dyDescent="0.35">
      <c r="A57" s="5"/>
      <c r="B57" s="5"/>
      <c r="C57" s="5"/>
      <c r="D57" s="5"/>
      <c r="E57" s="5"/>
      <c r="F57" s="5"/>
      <c r="G57" s="5"/>
    </row>
    <row r="58" spans="1:7" s="15" customFormat="1" x14ac:dyDescent="0.35">
      <c r="A58" s="5"/>
      <c r="B58" s="5"/>
      <c r="C58" s="5"/>
      <c r="D58" s="5"/>
      <c r="E58" s="5"/>
      <c r="F58" s="5"/>
      <c r="G58" s="5"/>
    </row>
    <row r="59" spans="1:7" s="15" customFormat="1" ht="29.9" customHeight="1" x14ac:dyDescent="0.35">
      <c r="A59" s="67"/>
      <c r="B59" s="67"/>
      <c r="C59" s="67"/>
      <c r="D59" s="67"/>
      <c r="E59" s="67"/>
      <c r="F59" s="67"/>
      <c r="G59" s="67"/>
    </row>
    <row r="60" spans="1:7" s="15" customFormat="1" ht="29.9" customHeight="1" x14ac:dyDescent="0.35">
      <c r="A60" s="68"/>
      <c r="B60" s="68"/>
      <c r="C60" s="68"/>
      <c r="D60" s="68"/>
      <c r="E60" s="68"/>
      <c r="F60" s="68"/>
      <c r="G60" s="68"/>
    </row>
    <row r="61" spans="1:7" s="15" customFormat="1" ht="17.899999999999999" customHeight="1" x14ac:dyDescent="0.35">
      <c r="A61" s="68"/>
      <c r="B61" s="68"/>
      <c r="C61" s="68"/>
      <c r="D61" s="68"/>
      <c r="E61" s="68"/>
      <c r="F61" s="68"/>
      <c r="G61" s="68"/>
    </row>
    <row r="62" spans="1:7" s="15" customFormat="1" x14ac:dyDescent="0.35">
      <c r="A62" s="5"/>
      <c r="B62" s="5"/>
      <c r="C62" s="5"/>
      <c r="D62" s="5"/>
      <c r="E62" s="5"/>
      <c r="F62" s="5"/>
      <c r="G62" s="5"/>
    </row>
    <row r="63" spans="1:7" s="15" customFormat="1" x14ac:dyDescent="0.35">
      <c r="A63" s="5"/>
      <c r="B63" s="5"/>
      <c r="C63" s="5"/>
      <c r="D63" s="5"/>
      <c r="E63" s="5"/>
      <c r="F63" s="5"/>
      <c r="G63" s="5"/>
    </row>
    <row r="64" spans="1:7" x14ac:dyDescent="0.35">
      <c r="A64" s="2"/>
      <c r="B64" s="2"/>
      <c r="C64" s="2"/>
      <c r="D64" s="2"/>
      <c r="E64" s="2"/>
      <c r="F64" s="2"/>
      <c r="G64" s="2"/>
    </row>
    <row r="66" s="23" customFormat="1" x14ac:dyDescent="0.35"/>
    <row r="67" s="23" customFormat="1" x14ac:dyDescent="0.35"/>
  </sheetData>
  <mergeCells count="12">
    <mergeCell ref="H3:I3"/>
    <mergeCell ref="J3:K3"/>
    <mergeCell ref="L3:M3"/>
    <mergeCell ref="H4:I4"/>
    <mergeCell ref="J4:K4"/>
    <mergeCell ref="L4:M4"/>
    <mergeCell ref="E3:F3"/>
    <mergeCell ref="A59:G59"/>
    <mergeCell ref="A60:G60"/>
    <mergeCell ref="A61:G61"/>
    <mergeCell ref="B4:C4"/>
    <mergeCell ref="E4:F4"/>
  </mergeCells>
  <pageMargins left="0" right="0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382B03733BE4A9301AA9A4D398819" ma:contentTypeVersion="13" ma:contentTypeDescription="Create a new document." ma:contentTypeScope="" ma:versionID="a6f21bd95361fd91f590b98890691b40">
  <xsd:schema xmlns:xsd="http://www.w3.org/2001/XMLSchema" xmlns:xs="http://www.w3.org/2001/XMLSchema" xmlns:p="http://schemas.microsoft.com/office/2006/metadata/properties" xmlns:ns3="522a04b5-c381-4fbd-a67b-77acbdc099b1" xmlns:ns4="5f7deed4-1afb-43ba-9e35-75e7ab738890" targetNamespace="http://schemas.microsoft.com/office/2006/metadata/properties" ma:root="true" ma:fieldsID="71fa76cf70ec4dc572adce415d7c7b0d" ns3:_="" ns4:_="">
    <xsd:import namespace="522a04b5-c381-4fbd-a67b-77acbdc099b1"/>
    <xsd:import namespace="5f7deed4-1afb-43ba-9e35-75e7ab7388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a04b5-c381-4fbd-a67b-77acbdc09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deed4-1afb-43ba-9e35-75e7ab738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ED4505-64E6-4BB7-A2F4-49AE205EA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B40A8-8EA5-4CDE-ADFC-11030AEAA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a04b5-c381-4fbd-a67b-77acbdc099b1"/>
    <ds:schemaRef ds:uri="5f7deed4-1afb-43ba-9e35-75e7ab738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87B0F3-F725-4E64-8E0D-1099FB9B4E2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522a04b5-c381-4fbd-a67b-77acbdc099b1"/>
    <ds:schemaRef ds:uri="http://purl.org/dc/elements/1.1/"/>
    <ds:schemaRef ds:uri="http://schemas.openxmlformats.org/package/2006/metadata/core-properties"/>
    <ds:schemaRef ds:uri="5f7deed4-1afb-43ba-9e35-75e7ab73889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Schools Block Comparison</vt:lpstr>
      <vt:lpstr>'Schools Block Comparison'!Print_Titles</vt:lpstr>
    </vt:vector>
  </TitlesOfParts>
  <Manager/>
  <Company>R.B.K.C.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FINNIGR</dc:creator>
  <cp:keywords/>
  <dc:description>V16.00 - 04/01/2016</dc:description>
  <cp:lastModifiedBy>Farmer, Julie: CS-Schools</cp:lastModifiedBy>
  <cp:revision/>
  <dcterms:created xsi:type="dcterms:W3CDTF">2009-05-11T13:13:55Z</dcterms:created>
  <dcterms:modified xsi:type="dcterms:W3CDTF">2021-01-13T10:54:10Z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0x01010060C382B03733BE4A9301AA9A4D398819</vt:lpwstr>
  </property>
  <property fmtid="{D5CDD505-2E9C-101B-9397-08002B2CF9AE}" pid="3" name="SharedWithUsers">
    <vt:lpwstr>61;#Stokes, Anita: WCC;#29;#Grey, Nicholas: RBKC;#16;#Mehta, Amit: RBKC</vt:lpwstr>
  </property>
</Properties>
</file>